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k8sc\Downloads\"/>
    </mc:Choice>
  </mc:AlternateContent>
  <bookViews>
    <workbookView xWindow="0" yWindow="0" windowWidth="19200" windowHeight="6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9" i="1" l="1"/>
  <c r="G149" i="1"/>
  <c r="H149" i="1"/>
  <c r="I149" i="1"/>
  <c r="J149" i="1"/>
  <c r="F259" i="1" l="1"/>
  <c r="F13" i="1"/>
  <c r="F42" i="1"/>
  <c r="F62" i="1"/>
  <c r="F91" i="1"/>
  <c r="F120" i="1"/>
  <c r="F140" i="1"/>
  <c r="F159" i="1"/>
  <c r="F209" i="1"/>
  <c r="F239" i="1"/>
  <c r="F357" i="1"/>
  <c r="F288" i="1"/>
  <c r="F318" i="1"/>
  <c r="F328" i="1"/>
  <c r="F338" i="1"/>
  <c r="F347" i="1"/>
  <c r="B201" i="1"/>
  <c r="A201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79" i="1"/>
  <c r="A379" i="1"/>
  <c r="L378" i="1"/>
  <c r="J378" i="1"/>
  <c r="I378" i="1"/>
  <c r="H378" i="1"/>
  <c r="G378" i="1"/>
  <c r="F378" i="1"/>
  <c r="B369" i="1"/>
  <c r="A369" i="1"/>
  <c r="L368" i="1"/>
  <c r="L379" i="1" s="1"/>
  <c r="J368" i="1"/>
  <c r="J379" i="1" s="1"/>
  <c r="I368" i="1"/>
  <c r="H368" i="1"/>
  <c r="H379" i="1" s="1"/>
  <c r="G368" i="1"/>
  <c r="F368" i="1"/>
  <c r="F379" i="1" s="1"/>
  <c r="B358" i="1"/>
  <c r="A358" i="1"/>
  <c r="L357" i="1"/>
  <c r="J357" i="1"/>
  <c r="I357" i="1"/>
  <c r="H357" i="1"/>
  <c r="G357" i="1"/>
  <c r="B348" i="1"/>
  <c r="A348" i="1"/>
  <c r="L347" i="1"/>
  <c r="J347" i="1"/>
  <c r="I347" i="1"/>
  <c r="H347" i="1"/>
  <c r="G347" i="1"/>
  <c r="B339" i="1"/>
  <c r="A339" i="1"/>
  <c r="L338" i="1"/>
  <c r="J338" i="1"/>
  <c r="I338" i="1"/>
  <c r="H338" i="1"/>
  <c r="G338" i="1"/>
  <c r="B329" i="1"/>
  <c r="A329" i="1"/>
  <c r="L328" i="1"/>
  <c r="J328" i="1"/>
  <c r="I328" i="1"/>
  <c r="H328" i="1"/>
  <c r="G328" i="1"/>
  <c r="B319" i="1"/>
  <c r="A319" i="1"/>
  <c r="L318" i="1"/>
  <c r="J318" i="1"/>
  <c r="I318" i="1"/>
  <c r="H318" i="1"/>
  <c r="G318" i="1"/>
  <c r="B309" i="1"/>
  <c r="A309" i="1"/>
  <c r="L308" i="1"/>
  <c r="J308" i="1"/>
  <c r="I308" i="1"/>
  <c r="H308" i="1"/>
  <c r="G308" i="1"/>
  <c r="F308" i="1"/>
  <c r="F319" i="1" s="1"/>
  <c r="B299" i="1"/>
  <c r="A299" i="1"/>
  <c r="L298" i="1"/>
  <c r="J298" i="1"/>
  <c r="I298" i="1"/>
  <c r="H298" i="1"/>
  <c r="G298" i="1"/>
  <c r="F298" i="1"/>
  <c r="B289" i="1"/>
  <c r="A289" i="1"/>
  <c r="L288" i="1"/>
  <c r="L299" i="1" s="1"/>
  <c r="J288" i="1"/>
  <c r="I288" i="1"/>
  <c r="I299" i="1" s="1"/>
  <c r="H288" i="1"/>
  <c r="G288" i="1"/>
  <c r="B280" i="1"/>
  <c r="A280" i="1"/>
  <c r="L279" i="1"/>
  <c r="J279" i="1"/>
  <c r="I279" i="1"/>
  <c r="H279" i="1"/>
  <c r="G279" i="1"/>
  <c r="F279" i="1"/>
  <c r="B270" i="1"/>
  <c r="A270" i="1"/>
  <c r="L269" i="1"/>
  <c r="L280" i="1" s="1"/>
  <c r="J269" i="1"/>
  <c r="I269" i="1"/>
  <c r="H269" i="1"/>
  <c r="G269" i="1"/>
  <c r="F269" i="1"/>
  <c r="B260" i="1"/>
  <c r="A260" i="1"/>
  <c r="L259" i="1"/>
  <c r="J259" i="1"/>
  <c r="I259" i="1"/>
  <c r="H259" i="1"/>
  <c r="G259" i="1"/>
  <c r="B250" i="1"/>
  <c r="A250" i="1"/>
  <c r="L249" i="1"/>
  <c r="J249" i="1"/>
  <c r="I249" i="1"/>
  <c r="H249" i="1"/>
  <c r="G249" i="1"/>
  <c r="F249" i="1"/>
  <c r="F260" i="1" s="1"/>
  <c r="B240" i="1"/>
  <c r="A240" i="1"/>
  <c r="L239" i="1"/>
  <c r="J239" i="1"/>
  <c r="I239" i="1"/>
  <c r="H239" i="1"/>
  <c r="G239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I219" i="1"/>
  <c r="H219" i="1"/>
  <c r="G219" i="1"/>
  <c r="F219" i="1"/>
  <c r="B210" i="1"/>
  <c r="A210" i="1"/>
  <c r="L209" i="1"/>
  <c r="L220" i="1" s="1"/>
  <c r="J209" i="1"/>
  <c r="I209" i="1"/>
  <c r="H209" i="1"/>
  <c r="G209" i="1"/>
  <c r="B399" i="1"/>
  <c r="G379" i="1" l="1"/>
  <c r="I379" i="1"/>
  <c r="G299" i="1"/>
  <c r="J299" i="1"/>
  <c r="H299" i="1"/>
  <c r="G280" i="1"/>
  <c r="J280" i="1"/>
  <c r="I280" i="1"/>
  <c r="H280" i="1"/>
  <c r="F280" i="1"/>
  <c r="H240" i="1"/>
  <c r="J220" i="1"/>
  <c r="I220" i="1"/>
  <c r="H220" i="1"/>
  <c r="G220" i="1"/>
  <c r="F240" i="1"/>
  <c r="H339" i="1"/>
  <c r="J358" i="1"/>
  <c r="F220" i="1"/>
  <c r="F358" i="1"/>
  <c r="F299" i="1"/>
  <c r="F339" i="1"/>
  <c r="I240" i="1"/>
  <c r="G260" i="1"/>
  <c r="L260" i="1"/>
  <c r="I319" i="1"/>
  <c r="G358" i="1"/>
  <c r="L358" i="1"/>
  <c r="G240" i="1"/>
  <c r="L240" i="1"/>
  <c r="I358" i="1"/>
  <c r="G339" i="1"/>
  <c r="L339" i="1"/>
  <c r="I339" i="1"/>
  <c r="H319" i="1"/>
  <c r="H260" i="1"/>
  <c r="I260" i="1"/>
  <c r="J319" i="1"/>
  <c r="J339" i="1"/>
  <c r="J240" i="1"/>
  <c r="J260" i="1"/>
  <c r="G319" i="1"/>
  <c r="L319" i="1"/>
  <c r="H358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I170" i="1"/>
  <c r="I181" i="1" s="1"/>
  <c r="H170" i="1"/>
  <c r="G170" i="1"/>
  <c r="F170" i="1"/>
  <c r="F181" i="1" s="1"/>
  <c r="B160" i="1"/>
  <c r="A160" i="1"/>
  <c r="L159" i="1"/>
  <c r="J159" i="1"/>
  <c r="I159" i="1"/>
  <c r="H159" i="1"/>
  <c r="G159" i="1"/>
  <c r="B150" i="1"/>
  <c r="A150" i="1"/>
  <c r="L149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102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G24" i="1" s="1"/>
  <c r="L399" i="1" l="1"/>
  <c r="L201" i="1"/>
  <c r="G399" i="1"/>
  <c r="G201" i="1"/>
  <c r="I399" i="1"/>
  <c r="I201" i="1"/>
  <c r="F399" i="1"/>
  <c r="F201" i="1"/>
  <c r="H399" i="1"/>
  <c r="H201" i="1"/>
  <c r="J83" i="1"/>
  <c r="J399" i="1"/>
  <c r="I160" i="1"/>
  <c r="I63" i="1"/>
  <c r="G141" i="1"/>
  <c r="L141" i="1"/>
  <c r="G181" i="1"/>
  <c r="I83" i="1"/>
  <c r="H24" i="1"/>
  <c r="J181" i="1"/>
  <c r="H181" i="1"/>
  <c r="G121" i="1"/>
  <c r="L121" i="1"/>
  <c r="H141" i="1"/>
  <c r="J160" i="1"/>
  <c r="L63" i="1"/>
  <c r="G160" i="1"/>
  <c r="L160" i="1"/>
  <c r="I121" i="1"/>
  <c r="H160" i="1"/>
  <c r="F160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  <c r="F400" i="1" l="1"/>
  <c r="J400" i="1"/>
  <c r="G400" i="1"/>
  <c r="H400" i="1"/>
  <c r="I400" i="1"/>
  <c r="L400" i="1"/>
</calcChain>
</file>

<file path=xl/sharedStrings.xml><?xml version="1.0" encoding="utf-8"?>
<sst xmlns="http://schemas.openxmlformats.org/spreadsheetml/2006/main" count="672" uniqueCount="180">
  <si>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</si>
  <si>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</si>
  <si>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</si>
  <si>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</si>
  <si>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</si>
  <si>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</si>
  <si>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</si>
  <si>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</si>
  <si>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</si>
  <si>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</si>
  <si>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</si>
  <si>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</si>
  <si>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</si>
  <si>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</si>
  <si>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</si>
  <si>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</si>
  <si>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</si>
  <si>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</si>
  <si>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</si>
  <si>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</si>
  <si>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</si>
  <si>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</si>
  <si>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</si>
  <si>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</si>
  <si>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</si>
  <si>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</si>
  <si>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</si>
  <si>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</si>
  <si>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</si>
  <si>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</si>
  <si>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</si>
  <si>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</si>
  <si>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</si>
  <si>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</si>
  <si>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</si>
  <si>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</si>
  <si>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</si>
  <si>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</si>
  <si>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</si>
  <si>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Фарвазтденова М.И.</t>
  </si>
  <si>
    <t>Директор ООО "Школьное питание"</t>
  </si>
  <si>
    <t>батон белый</t>
  </si>
  <si>
    <t>хлеб ржаной</t>
  </si>
  <si>
    <t>пром</t>
  </si>
  <si>
    <t>хдеб пшеничный</t>
  </si>
  <si>
    <t>Хлеб пшеничный</t>
  </si>
  <si>
    <t>Хлеб ржаной</t>
  </si>
  <si>
    <t>хлеб пшеничный</t>
  </si>
  <si>
    <t>Батон белый</t>
  </si>
  <si>
    <t>каша деревенская гречневая с мясом</t>
  </si>
  <si>
    <t>помидор свежий порционный</t>
  </si>
  <si>
    <t>чай с молоком сгущенным</t>
  </si>
  <si>
    <t>огурец свежий порционный</t>
  </si>
  <si>
    <t>суп "Волна"</t>
  </si>
  <si>
    <t>Котлета домашняя паровая</t>
  </si>
  <si>
    <t>Горошница пюре</t>
  </si>
  <si>
    <t>Напиток из шиповнка</t>
  </si>
  <si>
    <t>гуляш из курицы с луком</t>
  </si>
  <si>
    <t>рис отварной с зеленью</t>
  </si>
  <si>
    <t>Чай Братский с молоком</t>
  </si>
  <si>
    <t>Борщ "Вегитарианский"</t>
  </si>
  <si>
    <t>Тефтели мясные в соусе</t>
  </si>
  <si>
    <t>Макароны отварные (регатоны)</t>
  </si>
  <si>
    <t>сок фруктовый яблочный</t>
  </si>
  <si>
    <t>каша пшенная молочная с маслом</t>
  </si>
  <si>
    <t>запеканка "Нежная" с творогом</t>
  </si>
  <si>
    <t>молоко сгущенное</t>
  </si>
  <si>
    <t>какао с молоком</t>
  </si>
  <si>
    <t>огурец св. с горошком</t>
  </si>
  <si>
    <t>Суп крестьянский со сметаной</t>
  </si>
  <si>
    <t>жаркое по-домашнему</t>
  </si>
  <si>
    <t>Компот из сухорфруктов</t>
  </si>
  <si>
    <t>Биточки рыбные Одиссея</t>
  </si>
  <si>
    <t>соус Томат</t>
  </si>
  <si>
    <t>картофельное пюре</t>
  </si>
  <si>
    <t>Чай Витаминный</t>
  </si>
  <si>
    <t>Помидор свежий порционный</t>
  </si>
  <si>
    <t>Рассольник Ленинградский</t>
  </si>
  <si>
    <t>Гуляш мясной</t>
  </si>
  <si>
    <t>Макароны с зеленью</t>
  </si>
  <si>
    <t>Сок фруктовый яблочный</t>
  </si>
  <si>
    <t>Рис Цветной</t>
  </si>
  <si>
    <t>Чай с лимоном</t>
  </si>
  <si>
    <t>Салат Нежность (морковь, зел. горошек)</t>
  </si>
  <si>
    <t>Щи из свежей капусты с картофелем</t>
  </si>
  <si>
    <t>Печень в сметанном соусе</t>
  </si>
  <si>
    <t>Картофель тушенный с луком</t>
  </si>
  <si>
    <t>Макароны с сыром. Маслом (рожки)</t>
  </si>
  <si>
    <t>Омлет</t>
  </si>
  <si>
    <t>Сок фруктовый Яблочный</t>
  </si>
  <si>
    <t>Суп гороховый</t>
  </si>
  <si>
    <t>Ежики в томатно-сметанном соусе</t>
  </si>
  <si>
    <t>Гречка с овощами</t>
  </si>
  <si>
    <t>Компот изюма</t>
  </si>
  <si>
    <t>Соус Томат</t>
  </si>
  <si>
    <t>Рис отварной с зеленью</t>
  </si>
  <si>
    <t>Чай с молоком</t>
  </si>
  <si>
    <t>Суп картофельный со сметаной</t>
  </si>
  <si>
    <t>Рагу овощное с мясом</t>
  </si>
  <si>
    <t>Курица тушенная с картофелем</t>
  </si>
  <si>
    <t>Помидор свежий с горошком</t>
  </si>
  <si>
    <t>Борщ с картофелем, сметаной</t>
  </si>
  <si>
    <t>Плов с мясом</t>
  </si>
  <si>
    <t>Копмот из сухофруктов</t>
  </si>
  <si>
    <t>Каша рисовая молочная с масло</t>
  </si>
  <si>
    <t>Суфле "Каспер" из творога</t>
  </si>
  <si>
    <t>Сыр порциями</t>
  </si>
  <si>
    <t>Чай с сахаром</t>
  </si>
  <si>
    <t>Помидор свежий с маслом растительным, зеленью</t>
  </si>
  <si>
    <t>Свекольник со сметаной</t>
  </si>
  <si>
    <t>Тефтели рыбацкие (рыба)</t>
  </si>
  <si>
    <t>Картофельное пюре</t>
  </si>
  <si>
    <t>Компотиз облепихи</t>
  </si>
  <si>
    <t>Котлета Мамина</t>
  </si>
  <si>
    <t>Чай Вишневый</t>
  </si>
  <si>
    <t>Салат Нежность (морковь, зел. Горошек)</t>
  </si>
  <si>
    <t>Суп овощной со сметаной</t>
  </si>
  <si>
    <t>Шницель кур духовой</t>
  </si>
  <si>
    <t>ккаша гречка рассыпчатая</t>
  </si>
  <si>
    <t>каша новгородская с курицей</t>
  </si>
  <si>
    <t>чай с молоком сгущеным</t>
  </si>
  <si>
    <t>рассольник домашний со сметаной</t>
  </si>
  <si>
    <t>биточки детские</t>
  </si>
  <si>
    <t>горошница пюре</t>
  </si>
  <si>
    <t>напиток из шиповника</t>
  </si>
  <si>
    <t>каша дружба молочная с маслом</t>
  </si>
  <si>
    <t>масло сливочное порционне</t>
  </si>
  <si>
    <t>сыр порциями</t>
  </si>
  <si>
    <t>чай братский</t>
  </si>
  <si>
    <t>булочка бутербродная</t>
  </si>
  <si>
    <t>борщ с картофелем.сметаной</t>
  </si>
  <si>
    <t>котлета трио</t>
  </si>
  <si>
    <t>макароны отварные(рожки)</t>
  </si>
  <si>
    <t>сок фруктовый</t>
  </si>
  <si>
    <t>каша солнышко(пшено.кукуруза)молочная с маслом</t>
  </si>
  <si>
    <t>запеканка нежная с творогом</t>
  </si>
  <si>
    <t>молоко сгущеное</t>
  </si>
  <si>
    <t>огурец с горошком</t>
  </si>
  <si>
    <t>суп рыбный</t>
  </si>
  <si>
    <t>бигос с мясом</t>
  </si>
  <si>
    <t>компот из сухофруктов</t>
  </si>
  <si>
    <t>рыбный батончик(паровой)</t>
  </si>
  <si>
    <t>соус молочный</t>
  </si>
  <si>
    <t>щи по-уральски со сметаной</t>
  </si>
  <si>
    <t>голубцы лето</t>
  </si>
  <si>
    <t>макароны с зеленью(регатоны)</t>
  </si>
  <si>
    <t>котлета летняя</t>
  </si>
  <si>
    <t>рис с морковью</t>
  </si>
  <si>
    <t>огурец свежий с зеленью.маслом</t>
  </si>
  <si>
    <t>борщ с фасолью</t>
  </si>
  <si>
    <t>запеканка из печени с крупой.овощами</t>
  </si>
  <si>
    <t>картофель тушеный с луком</t>
  </si>
  <si>
    <t>макароны с сыром(регатоны)</t>
  </si>
  <si>
    <t>омлет</t>
  </si>
  <si>
    <t>масло сливочное порционное</t>
  </si>
  <si>
    <t>суп крестьянский со сметаной</t>
  </si>
  <si>
    <t>ежики в томатно-сметанном соусе</t>
  </si>
  <si>
    <t>70/30</t>
  </si>
  <si>
    <t>гречка с овощами</t>
  </si>
  <si>
    <t>котлета мясная</t>
  </si>
  <si>
    <t>соус томат</t>
  </si>
  <si>
    <t>рагу овощное с мясом</t>
  </si>
  <si>
    <t>компот из вишни.смородины.яблоко</t>
  </si>
  <si>
    <t>курица тушеная с картофелем,овощами</t>
  </si>
  <si>
    <t>плов со свининой</t>
  </si>
  <si>
    <t>каша рисовая молочная с маслом</t>
  </si>
  <si>
    <t>суфле воздушное творожное</t>
  </si>
  <si>
    <t>чай с сахаром</t>
  </si>
  <si>
    <t>свекольник со сметаной</t>
  </si>
  <si>
    <t>тефтели рыбацкие</t>
  </si>
  <si>
    <t>компот из облепихи</t>
  </si>
  <si>
    <t>котлета мамина</t>
  </si>
  <si>
    <t>гречка с морковью</t>
  </si>
  <si>
    <t>чай вишневый</t>
  </si>
  <si>
    <t>щи из свежей капустой с картофелем</t>
  </si>
  <si>
    <t>ежики кур с овощами</t>
  </si>
  <si>
    <t>картофель молочный</t>
  </si>
  <si>
    <t>МБОУ "СОШ № 6 имени А.В. Синицына"</t>
  </si>
  <si>
    <t>икра свекольная</t>
  </si>
  <si>
    <t>Компот из вишни, смородины,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</si>
</sst>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K167" sqref="K16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0.2695312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177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39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190</v>
      </c>
      <c r="G6" s="40">
        <v>13</v>
      </c>
      <c r="H6" s="40">
        <v>17.91</v>
      </c>
      <c r="I6" s="40">
        <v>22.91</v>
      </c>
      <c r="J6" s="40">
        <v>373.61</v>
      </c>
      <c r="K6" s="41">
        <v>958.01</v>
      </c>
      <c r="L6" s="40"/>
    </row>
    <row r="7" spans="1:12" ht="14.5" x14ac:dyDescent="0.35">
      <c r="A7" s="23"/>
      <c r="B7" s="15"/>
      <c r="C7" s="11"/>
      <c r="D7" s="6"/>
      <c r="E7" s="42" t="s">
        <v>50</v>
      </c>
      <c r="F7" s="43">
        <v>50</v>
      </c>
      <c r="G7" s="43">
        <v>0.55000000000000004</v>
      </c>
      <c r="H7" s="43">
        <v>0.1</v>
      </c>
      <c r="I7" s="43">
        <v>2.5</v>
      </c>
      <c r="J7" s="43">
        <v>11.5</v>
      </c>
      <c r="K7" s="44" t="s">
        <v>43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1.47</v>
      </c>
      <c r="H8" s="43">
        <v>1.53</v>
      </c>
      <c r="I8" s="43">
        <v>10.14</v>
      </c>
      <c r="J8" s="43">
        <v>60.12</v>
      </c>
      <c r="K8" s="44">
        <v>350.03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3.08</v>
      </c>
      <c r="H9" s="43">
        <v>1.2</v>
      </c>
      <c r="I9" s="43">
        <v>20.04</v>
      </c>
      <c r="J9" s="43">
        <v>103.6</v>
      </c>
      <c r="K9" s="44" t="s">
        <v>43</v>
      </c>
      <c r="L9" s="43"/>
    </row>
    <row r="10" spans="1:12" ht="14.5" x14ac:dyDescent="0.35">
      <c r="A10" s="23"/>
      <c r="B10" s="15"/>
      <c r="C10" s="11"/>
      <c r="D10" s="7"/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34.159999999999997</v>
      </c>
      <c r="K10" s="44" t="s">
        <v>43</v>
      </c>
      <c r="L10" s="43"/>
    </row>
    <row r="11" spans="1:12" ht="14.5" x14ac:dyDescent="0.35">
      <c r="A11" s="23"/>
      <c r="B11" s="15"/>
      <c r="C11" s="11"/>
      <c r="D11" s="51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19.420000000000002</v>
      </c>
      <c r="H13" s="19">
        <f t="shared" si="0"/>
        <v>20.98</v>
      </c>
      <c r="I13" s="19">
        <f t="shared" si="0"/>
        <v>62.269999999999996</v>
      </c>
      <c r="J13" s="19">
        <f t="shared" si="0"/>
        <v>582.99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0.48</v>
      </c>
      <c r="H14" s="43">
        <v>0.06</v>
      </c>
      <c r="I14" s="43">
        <v>1.5</v>
      </c>
      <c r="J14" s="43">
        <v>8.4</v>
      </c>
      <c r="K14" s="44" t="s">
        <v>43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3.41</v>
      </c>
      <c r="H15" s="43">
        <v>4.8099999999999996</v>
      </c>
      <c r="I15" s="43">
        <v>10.99</v>
      </c>
      <c r="J15" s="43">
        <v>100.34</v>
      </c>
      <c r="K15" s="44">
        <v>524.01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5</v>
      </c>
      <c r="H16" s="43">
        <v>14</v>
      </c>
      <c r="I16" s="43">
        <v>11.37</v>
      </c>
      <c r="J16" s="43">
        <v>200</v>
      </c>
      <c r="K16" s="44">
        <v>753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9.77</v>
      </c>
      <c r="H17" s="43">
        <v>4.12</v>
      </c>
      <c r="I17" s="43">
        <v>24.26</v>
      </c>
      <c r="J17" s="43">
        <v>172.97</v>
      </c>
      <c r="K17" s="44">
        <v>265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0.68</v>
      </c>
      <c r="H18" s="43">
        <v>0.28000000000000003</v>
      </c>
      <c r="I18" s="43">
        <v>19.64</v>
      </c>
      <c r="J18" s="43">
        <v>96.72</v>
      </c>
      <c r="K18" s="44">
        <v>376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43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 t="s">
        <v>43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25.12</v>
      </c>
      <c r="H23" s="19">
        <f t="shared" si="2"/>
        <v>24.029999999999998</v>
      </c>
      <c r="I23" s="19">
        <f t="shared" si="2"/>
        <v>102.38000000000001</v>
      </c>
      <c r="J23" s="19">
        <f t="shared" si="2"/>
        <v>746.87000000000012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7"/>
      <c r="E24" s="31"/>
      <c r="F24" s="32">
        <f>F13+F23</f>
        <v>1280</v>
      </c>
      <c r="G24" s="32">
        <f t="shared" ref="G24:J24" si="4">G13+G23</f>
        <v>44.540000000000006</v>
      </c>
      <c r="H24" s="32">
        <f t="shared" si="4"/>
        <v>45.01</v>
      </c>
      <c r="I24" s="32">
        <f t="shared" si="4"/>
        <v>164.65</v>
      </c>
      <c r="J24" s="32">
        <f t="shared" si="4"/>
        <v>1329.8600000000001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90</v>
      </c>
      <c r="G25" s="40">
        <v>10</v>
      </c>
      <c r="H25" s="40">
        <v>5.0599999999999996</v>
      </c>
      <c r="I25" s="40">
        <v>2.4500000000000002</v>
      </c>
      <c r="J25" s="40">
        <v>114.29</v>
      </c>
      <c r="K25" s="41">
        <v>513</v>
      </c>
      <c r="L25" s="40"/>
    </row>
    <row r="26" spans="1:12" ht="14.5" x14ac:dyDescent="0.35">
      <c r="A26" s="14"/>
      <c r="B26" s="15"/>
      <c r="C26" s="11"/>
      <c r="D26" s="6" t="s">
        <v>29</v>
      </c>
      <c r="E26" s="42" t="s">
        <v>58</v>
      </c>
      <c r="F26" s="43">
        <v>150</v>
      </c>
      <c r="G26" s="43">
        <v>3.64</v>
      </c>
      <c r="H26" s="43">
        <v>4.97</v>
      </c>
      <c r="I26" s="43">
        <v>36.56</v>
      </c>
      <c r="J26" s="43">
        <v>205.49</v>
      </c>
      <c r="K26" s="44">
        <v>16.02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2.61</v>
      </c>
      <c r="H27" s="43">
        <v>2.5499999999999998</v>
      </c>
      <c r="I27" s="43">
        <v>13.99</v>
      </c>
      <c r="J27" s="43">
        <v>89.68</v>
      </c>
      <c r="K27" s="44">
        <v>346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3.08</v>
      </c>
      <c r="H28" s="43">
        <v>1.2</v>
      </c>
      <c r="I28" s="43">
        <v>20.04</v>
      </c>
      <c r="J28" s="43">
        <v>103.6</v>
      </c>
      <c r="K28" s="44" t="s">
        <v>43</v>
      </c>
      <c r="L28" s="43"/>
    </row>
    <row r="29" spans="1:12" ht="14.5" x14ac:dyDescent="0.35">
      <c r="A29" s="14"/>
      <c r="B29" s="15"/>
      <c r="C29" s="11"/>
      <c r="D29" s="7"/>
      <c r="E29" s="42" t="s">
        <v>42</v>
      </c>
      <c r="F29" s="43">
        <v>20</v>
      </c>
      <c r="G29" s="43">
        <v>1.32</v>
      </c>
      <c r="H29" s="43">
        <v>0.24</v>
      </c>
      <c r="I29" s="43">
        <v>6.68</v>
      </c>
      <c r="J29" s="43">
        <v>34.159999999999997</v>
      </c>
      <c r="K29" s="44" t="s">
        <v>43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20.65</v>
      </c>
      <c r="H32" s="19">
        <f t="shared" ref="H32" si="7">SUM(H25:H31)</f>
        <v>14.019999999999998</v>
      </c>
      <c r="I32" s="19">
        <f t="shared" ref="I32" si="8">SUM(I25:I31)</f>
        <v>79.72</v>
      </c>
      <c r="J32" s="19">
        <f t="shared" ref="J32:L32" si="9">SUM(J25:J31)</f>
        <v>547.22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0.66</v>
      </c>
      <c r="H33" s="43">
        <v>0.12</v>
      </c>
      <c r="I33" s="43">
        <v>3</v>
      </c>
      <c r="J33" s="43">
        <v>13.8</v>
      </c>
      <c r="K33" s="44" t="s">
        <v>43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1.39</v>
      </c>
      <c r="H34" s="43">
        <v>2.0699999999999998</v>
      </c>
      <c r="I34" s="43">
        <v>5.54</v>
      </c>
      <c r="J34" s="43">
        <v>44.7</v>
      </c>
      <c r="K34" s="44">
        <v>506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61</v>
      </c>
      <c r="F35" s="43">
        <v>110</v>
      </c>
      <c r="G35" s="43">
        <v>6.83</v>
      </c>
      <c r="H35" s="43">
        <v>12.86</v>
      </c>
      <c r="I35" s="43">
        <v>10.73</v>
      </c>
      <c r="J35" s="43">
        <v>185.35</v>
      </c>
      <c r="K35" s="44">
        <v>73.06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5.13</v>
      </c>
      <c r="H36" s="43">
        <v>6.92</v>
      </c>
      <c r="I36" s="43">
        <v>31.58</v>
      </c>
      <c r="J36" s="43">
        <v>299.26</v>
      </c>
      <c r="K36" s="44">
        <v>268.02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43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43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 t="s">
        <v>43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20.79</v>
      </c>
      <c r="H42" s="19">
        <f t="shared" ref="H42" si="11">SUM(H33:H41)</f>
        <v>22.929999999999996</v>
      </c>
      <c r="I42" s="19">
        <f t="shared" ref="I42" si="12">SUM(I33:I41)</f>
        <v>105.67</v>
      </c>
      <c r="J42" s="19">
        <f t="shared" ref="J42:L42" si="13">SUM(J33:J41)</f>
        <v>803.55000000000007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7"/>
      <c r="E43" s="31"/>
      <c r="F43" s="32">
        <f>F32+F42</f>
        <v>1300</v>
      </c>
      <c r="G43" s="32">
        <f t="shared" ref="G43" si="14">G32+G42</f>
        <v>41.44</v>
      </c>
      <c r="H43" s="32">
        <f t="shared" ref="H43" si="15">H32+H42</f>
        <v>36.949999999999996</v>
      </c>
      <c r="I43" s="32">
        <f t="shared" ref="I43" si="16">I32+I42</f>
        <v>185.39</v>
      </c>
      <c r="J43" s="32">
        <f t="shared" ref="J43:L43" si="17">J32+J42</f>
        <v>1350.77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180</v>
      </c>
      <c r="G44" s="40">
        <v>6.38</v>
      </c>
      <c r="H44" s="40">
        <v>9.43</v>
      </c>
      <c r="I44" s="40">
        <v>29.54</v>
      </c>
      <c r="J44" s="40">
        <v>190</v>
      </c>
      <c r="K44" s="41">
        <v>383</v>
      </c>
      <c r="L44" s="40"/>
    </row>
    <row r="45" spans="1:12" ht="14.5" x14ac:dyDescent="0.35">
      <c r="A45" s="23"/>
      <c r="B45" s="15"/>
      <c r="C45" s="11"/>
      <c r="D45" s="6"/>
      <c r="E45" s="42" t="s">
        <v>65</v>
      </c>
      <c r="F45" s="43">
        <v>50</v>
      </c>
      <c r="G45" s="43">
        <v>5.07</v>
      </c>
      <c r="H45" s="43">
        <v>3.57</v>
      </c>
      <c r="I45" s="43">
        <v>12.01</v>
      </c>
      <c r="J45" s="43">
        <v>100.18</v>
      </c>
      <c r="K45" s="44">
        <v>156</v>
      </c>
      <c r="L45" s="43"/>
    </row>
    <row r="46" spans="1:12" ht="14.5" x14ac:dyDescent="0.35">
      <c r="A46" s="23"/>
      <c r="B46" s="15"/>
      <c r="C46" s="11"/>
      <c r="D46" s="6"/>
      <c r="E46" s="42" t="s">
        <v>66</v>
      </c>
      <c r="F46" s="43">
        <v>10</v>
      </c>
      <c r="G46" s="43">
        <v>0.68</v>
      </c>
      <c r="H46" s="43">
        <v>0.75</v>
      </c>
      <c r="I46" s="43">
        <v>5.05</v>
      </c>
      <c r="J46" s="43">
        <v>29.64</v>
      </c>
      <c r="K46" s="44" t="s">
        <v>43</v>
      </c>
      <c r="L46" s="43"/>
    </row>
    <row r="47" spans="1:12" ht="14.5" x14ac:dyDescent="0.35">
      <c r="A47" s="23"/>
      <c r="B47" s="15"/>
      <c r="C47" s="11"/>
      <c r="D47" s="7" t="s">
        <v>22</v>
      </c>
      <c r="E47" s="42" t="s">
        <v>67</v>
      </c>
      <c r="F47" s="43">
        <v>200</v>
      </c>
      <c r="G47" s="43">
        <v>4.0599999999999996</v>
      </c>
      <c r="H47" s="43">
        <v>3.78</v>
      </c>
      <c r="I47" s="43">
        <v>15.46</v>
      </c>
      <c r="J47" s="43">
        <v>112.6</v>
      </c>
      <c r="K47" s="44">
        <v>340.01</v>
      </c>
      <c r="L47" s="43"/>
    </row>
    <row r="48" spans="1:12" ht="14.5" x14ac:dyDescent="0.35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3.08</v>
      </c>
      <c r="H48" s="43">
        <v>1.2</v>
      </c>
      <c r="I48" s="43">
        <v>20.04</v>
      </c>
      <c r="J48" s="43">
        <v>103.6</v>
      </c>
      <c r="K48" s="44" t="s">
        <v>43</v>
      </c>
      <c r="L48" s="43"/>
    </row>
    <row r="49" spans="1:12" ht="14.5" x14ac:dyDescent="0.35">
      <c r="A49" s="23"/>
      <c r="B49" s="15"/>
      <c r="C49" s="11"/>
      <c r="D49" s="7"/>
      <c r="E49" s="42" t="s">
        <v>42</v>
      </c>
      <c r="F49" s="43">
        <v>20</v>
      </c>
      <c r="G49" s="43">
        <v>1.32</v>
      </c>
      <c r="H49" s="43">
        <v>0.24</v>
      </c>
      <c r="I49" s="43">
        <v>6.68</v>
      </c>
      <c r="J49" s="43">
        <v>34.159999999999997</v>
      </c>
      <c r="K49" s="44" t="s">
        <v>43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4"/>
      <c r="B52" s="17"/>
      <c r="C52" s="8"/>
      <c r="D52" s="18" t="s">
        <v>33</v>
      </c>
      <c r="E52" s="9"/>
      <c r="F52" s="19">
        <f>SUM(F44:F51)</f>
        <v>500</v>
      </c>
      <c r="G52" s="19">
        <f t="shared" ref="G52" si="18">SUM(G44:G51)</f>
        <v>20.589999999999996</v>
      </c>
      <c r="H52" s="19">
        <f t="shared" ref="H52" si="19">SUM(H44:H51)</f>
        <v>18.97</v>
      </c>
      <c r="I52" s="19">
        <f t="shared" ref="I52" si="20">SUM(I44:I51)</f>
        <v>88.78</v>
      </c>
      <c r="J52" s="19">
        <f t="shared" ref="J52:L52" si="21">SUM(J44:J51)</f>
        <v>570.17999999999995</v>
      </c>
      <c r="K52" s="25"/>
      <c r="L52" s="19">
        <f t="shared" si="21"/>
        <v>0</v>
      </c>
    </row>
    <row r="53" spans="1:12" ht="14.5" x14ac:dyDescent="0.3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68</v>
      </c>
      <c r="F53" s="43">
        <v>60</v>
      </c>
      <c r="G53" s="43">
        <v>0.98</v>
      </c>
      <c r="H53" s="43">
        <v>5.35</v>
      </c>
      <c r="I53" s="43">
        <v>2.37</v>
      </c>
      <c r="J53" s="43">
        <v>61.27</v>
      </c>
      <c r="K53" s="44">
        <v>431.09</v>
      </c>
      <c r="L53" s="43"/>
    </row>
    <row r="54" spans="1:12" ht="14.5" x14ac:dyDescent="0.35">
      <c r="A54" s="23"/>
      <c r="B54" s="15"/>
      <c r="C54" s="11"/>
      <c r="D54" s="7" t="s">
        <v>27</v>
      </c>
      <c r="E54" s="42" t="s">
        <v>69</v>
      </c>
      <c r="F54" s="43">
        <v>200</v>
      </c>
      <c r="G54" s="43">
        <v>1.62</v>
      </c>
      <c r="H54" s="43">
        <v>5.18</v>
      </c>
      <c r="I54" s="43">
        <v>7.82</v>
      </c>
      <c r="J54" s="43">
        <v>80.98</v>
      </c>
      <c r="K54" s="44">
        <v>527.01</v>
      </c>
      <c r="L54" s="43"/>
    </row>
    <row r="55" spans="1:12" ht="14.5" x14ac:dyDescent="0.35">
      <c r="A55" s="23"/>
      <c r="B55" s="15"/>
      <c r="C55" s="11"/>
      <c r="D55" s="7" t="s">
        <v>28</v>
      </c>
      <c r="E55" s="42" t="s">
        <v>70</v>
      </c>
      <c r="F55" s="43">
        <v>240</v>
      </c>
      <c r="G55" s="43">
        <v>14.86</v>
      </c>
      <c r="H55" s="43">
        <v>14.75</v>
      </c>
      <c r="I55" s="43">
        <v>29.34</v>
      </c>
      <c r="J55" s="43">
        <v>303.10000000000002</v>
      </c>
      <c r="K55" s="44">
        <v>42.01</v>
      </c>
      <c r="L55" s="43"/>
    </row>
    <row r="56" spans="1:12" ht="14.5" x14ac:dyDescent="0.35">
      <c r="A56" s="23"/>
      <c r="B56" s="15"/>
      <c r="C56" s="11"/>
      <c r="D56" s="7" t="s">
        <v>29</v>
      </c>
      <c r="L56" s="43"/>
    </row>
    <row r="57" spans="1:12" ht="14.5" x14ac:dyDescent="0.35">
      <c r="A57" s="23"/>
      <c r="B57" s="15"/>
      <c r="C57" s="11"/>
      <c r="D57" s="7" t="s">
        <v>30</v>
      </c>
      <c r="E57" s="42" t="s">
        <v>71</v>
      </c>
      <c r="F57" s="43">
        <v>200</v>
      </c>
      <c r="G57" s="43">
        <v>0.23</v>
      </c>
      <c r="H57" s="43"/>
      <c r="I57" s="43">
        <v>16.420000000000002</v>
      </c>
      <c r="J57" s="43">
        <v>67.099999999999994</v>
      </c>
      <c r="K57" s="44">
        <v>364</v>
      </c>
      <c r="L57" s="43"/>
    </row>
    <row r="58" spans="1:12" ht="14.5" x14ac:dyDescent="0.35">
      <c r="A58" s="23"/>
      <c r="B58" s="15"/>
      <c r="C58" s="11"/>
      <c r="D58" s="7" t="s">
        <v>31</v>
      </c>
      <c r="E58" s="42" t="s">
        <v>47</v>
      </c>
      <c r="F58" s="43">
        <v>50</v>
      </c>
      <c r="G58" s="43">
        <v>3.8</v>
      </c>
      <c r="H58" s="43">
        <v>0.4</v>
      </c>
      <c r="I58" s="43">
        <v>24.6</v>
      </c>
      <c r="J58" s="43">
        <v>117.2</v>
      </c>
      <c r="K58" s="44" t="s">
        <v>43</v>
      </c>
      <c r="L58" s="43"/>
    </row>
    <row r="59" spans="1:12" ht="14.5" x14ac:dyDescent="0.35">
      <c r="A59" s="23"/>
      <c r="B59" s="15"/>
      <c r="C59" s="11"/>
      <c r="D59" s="7" t="s">
        <v>32</v>
      </c>
      <c r="E59" s="42" t="s">
        <v>42</v>
      </c>
      <c r="F59" s="43">
        <v>30</v>
      </c>
      <c r="G59" s="43">
        <v>1.98</v>
      </c>
      <c r="H59" s="43">
        <v>0.36</v>
      </c>
      <c r="I59" s="43">
        <v>10.02</v>
      </c>
      <c r="J59" s="43">
        <v>51.24</v>
      </c>
      <c r="K59" s="44" t="s">
        <v>43</v>
      </c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33</v>
      </c>
      <c r="E62" s="9"/>
      <c r="F62" s="19">
        <f>SUM(F53:F61)</f>
        <v>780</v>
      </c>
      <c r="G62" s="19">
        <f t="shared" ref="G62" si="22">SUM(G53:G61)</f>
        <v>23.470000000000002</v>
      </c>
      <c r="H62" s="19">
        <f t="shared" ref="H62" si="23">SUM(H53:H61)</f>
        <v>26.04</v>
      </c>
      <c r="I62" s="19">
        <f t="shared" ref="I62" si="24">SUM(I53:I61)</f>
        <v>90.570000000000007</v>
      </c>
      <c r="J62" s="19">
        <f t="shared" ref="J62:L62" si="25">SUM(J53:J61)</f>
        <v>680.8900000000001</v>
      </c>
      <c r="K62" s="25"/>
      <c r="L62" s="19">
        <f t="shared" si="25"/>
        <v>0</v>
      </c>
    </row>
    <row r="63" spans="1:12" ht="15.75" customHeight="1" x14ac:dyDescent="0.25">
      <c r="A63" s="29">
        <f>A44</f>
        <v>1</v>
      </c>
      <c r="B63" s="30">
        <f>B44</f>
        <v>3</v>
      </c>
      <c r="C63" s="55" t="s">
        <v>4</v>
      </c>
      <c r="D63" s="57"/>
      <c r="E63" s="31"/>
      <c r="F63" s="32">
        <f>F52+F62</f>
        <v>1280</v>
      </c>
      <c r="G63" s="32">
        <f t="shared" ref="G63" si="26">G52+G62</f>
        <v>44.06</v>
      </c>
      <c r="H63" s="32">
        <f t="shared" ref="H63" si="27">H52+H62</f>
        <v>45.01</v>
      </c>
      <c r="I63" s="32">
        <f t="shared" ref="I63" si="28">I52+I62</f>
        <v>179.35000000000002</v>
      </c>
      <c r="J63" s="32">
        <f t="shared" ref="J63:L63" si="29">J52+J62</f>
        <v>1251.0700000000002</v>
      </c>
      <c r="K63" s="32"/>
      <c r="L63" s="32">
        <f t="shared" si="29"/>
        <v>0</v>
      </c>
    </row>
    <row r="64" spans="1:12" ht="14.5" x14ac:dyDescent="0.35">
      <c r="A64" s="20">
        <v>1</v>
      </c>
      <c r="B64" s="21">
        <v>4</v>
      </c>
      <c r="C64" s="22" t="s">
        <v>20</v>
      </c>
      <c r="D64" s="5" t="s">
        <v>21</v>
      </c>
      <c r="E64" s="39" t="s">
        <v>72</v>
      </c>
      <c r="F64" s="40">
        <v>90</v>
      </c>
      <c r="G64" s="40">
        <v>12</v>
      </c>
      <c r="H64" s="40">
        <v>14.16</v>
      </c>
      <c r="I64" s="40">
        <v>11.17</v>
      </c>
      <c r="J64" s="40">
        <v>244.15</v>
      </c>
      <c r="K64" s="41">
        <v>127.01</v>
      </c>
      <c r="L64" s="40"/>
    </row>
    <row r="65" spans="1:12" ht="14.5" x14ac:dyDescent="0.35">
      <c r="A65" s="23"/>
      <c r="B65" s="15"/>
      <c r="C65" s="11"/>
      <c r="D65" s="6"/>
      <c r="E65" s="42" t="s">
        <v>73</v>
      </c>
      <c r="F65" s="43">
        <v>50</v>
      </c>
      <c r="G65" s="43">
        <v>0.42</v>
      </c>
      <c r="H65" s="43">
        <v>1.63</v>
      </c>
      <c r="I65" s="43">
        <v>2.09</v>
      </c>
      <c r="J65" s="43">
        <v>24.71</v>
      </c>
      <c r="K65" s="44">
        <v>492</v>
      </c>
      <c r="L65" s="43"/>
    </row>
    <row r="66" spans="1:12" ht="14.5" x14ac:dyDescent="0.35">
      <c r="A66" s="23"/>
      <c r="B66" s="15"/>
      <c r="C66" s="11"/>
      <c r="D66" s="6" t="s">
        <v>29</v>
      </c>
      <c r="E66" s="42" t="s">
        <v>74</v>
      </c>
      <c r="F66" s="43">
        <v>150</v>
      </c>
      <c r="G66" s="43">
        <v>3.1</v>
      </c>
      <c r="H66" s="43">
        <v>4.78</v>
      </c>
      <c r="I66" s="43">
        <v>20.28</v>
      </c>
      <c r="J66" s="43">
        <v>118.3</v>
      </c>
      <c r="K66" s="44">
        <v>252</v>
      </c>
      <c r="L66" s="43"/>
    </row>
    <row r="67" spans="1:12" ht="14.5" x14ac:dyDescent="0.35">
      <c r="A67" s="23"/>
      <c r="B67" s="15"/>
      <c r="C67" s="11"/>
      <c r="D67" s="7" t="s">
        <v>22</v>
      </c>
      <c r="E67" s="42" t="s">
        <v>75</v>
      </c>
      <c r="F67" s="43">
        <v>200</v>
      </c>
      <c r="G67" s="43">
        <v>0.54</v>
      </c>
      <c r="H67" s="43">
        <v>0.19</v>
      </c>
      <c r="I67" s="43">
        <v>14.97</v>
      </c>
      <c r="J67" s="43">
        <v>70.09</v>
      </c>
      <c r="K67" s="44">
        <v>350.07</v>
      </c>
      <c r="L67" s="43"/>
    </row>
    <row r="68" spans="1:12" ht="14.5" x14ac:dyDescent="0.35">
      <c r="A68" s="23"/>
      <c r="B68" s="15"/>
      <c r="C68" s="11"/>
      <c r="D68" s="7" t="s">
        <v>23</v>
      </c>
      <c r="E68" s="42" t="s">
        <v>48</v>
      </c>
      <c r="F68" s="43">
        <v>40</v>
      </c>
      <c r="G68" s="43">
        <v>3.08</v>
      </c>
      <c r="H68" s="43">
        <v>1.2</v>
      </c>
      <c r="I68" s="43">
        <v>20.04</v>
      </c>
      <c r="J68" s="43">
        <v>103.6</v>
      </c>
      <c r="K68" s="44" t="s">
        <v>43</v>
      </c>
      <c r="L68" s="43"/>
    </row>
    <row r="69" spans="1:12" ht="14.5" x14ac:dyDescent="0.35">
      <c r="A69" s="23"/>
      <c r="B69" s="15"/>
      <c r="C69" s="11"/>
      <c r="D69" s="7"/>
      <c r="E69" s="42" t="s">
        <v>42</v>
      </c>
      <c r="F69" s="43">
        <v>20</v>
      </c>
      <c r="G69" s="43">
        <v>1.32</v>
      </c>
      <c r="H69" s="43">
        <v>0.24</v>
      </c>
      <c r="I69" s="43">
        <v>6.68</v>
      </c>
      <c r="J69" s="43">
        <v>34.159999999999997</v>
      </c>
      <c r="K69" s="44" t="s">
        <v>43</v>
      </c>
      <c r="L69" s="43"/>
    </row>
    <row r="70" spans="1:12" ht="14.5" x14ac:dyDescent="0.3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4"/>
      <c r="B72" s="17"/>
      <c r="C72" s="8"/>
      <c r="D72" s="18" t="s">
        <v>33</v>
      </c>
      <c r="E72" s="9"/>
      <c r="F72" s="19">
        <f>SUM(F64:F71)</f>
        <v>550</v>
      </c>
      <c r="G72" s="19">
        <f>SUM(G64:G71)</f>
        <v>20.46</v>
      </c>
      <c r="H72" s="19">
        <f>SUM(H64:H71)</f>
        <v>22.2</v>
      </c>
      <c r="I72" s="19">
        <f>SUM(I64:I71)</f>
        <v>75.22999999999999</v>
      </c>
      <c r="J72" s="19">
        <f>SUM(J64:J71)</f>
        <v>595.01</v>
      </c>
      <c r="K72" s="25"/>
      <c r="L72" s="19">
        <f>SUM(L64:L71)</f>
        <v>0</v>
      </c>
    </row>
    <row r="73" spans="1:12" ht="14.5" x14ac:dyDescent="0.3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 t="s">
        <v>76</v>
      </c>
      <c r="F73" s="43">
        <v>60</v>
      </c>
      <c r="G73" s="43">
        <v>0.66</v>
      </c>
      <c r="H73" s="43">
        <v>0.12</v>
      </c>
      <c r="I73" s="43">
        <v>3</v>
      </c>
      <c r="J73" s="43">
        <v>13.8</v>
      </c>
      <c r="K73" s="44" t="s">
        <v>43</v>
      </c>
      <c r="L73" s="43"/>
    </row>
    <row r="74" spans="1:12" ht="14.5" x14ac:dyDescent="0.35">
      <c r="A74" s="23"/>
      <c r="B74" s="15"/>
      <c r="C74" s="11"/>
      <c r="D74" s="7" t="s">
        <v>27</v>
      </c>
      <c r="E74" s="42" t="s">
        <v>77</v>
      </c>
      <c r="F74" s="43">
        <v>200</v>
      </c>
      <c r="G74" s="43">
        <v>1.84</v>
      </c>
      <c r="H74" s="43">
        <v>4.6399999999999997</v>
      </c>
      <c r="I74" s="43">
        <v>12.9</v>
      </c>
      <c r="J74" s="43">
        <v>97.63</v>
      </c>
      <c r="K74" s="44">
        <v>534.02</v>
      </c>
      <c r="L74" s="43"/>
    </row>
    <row r="75" spans="1:12" ht="14.5" x14ac:dyDescent="0.35">
      <c r="A75" s="23"/>
      <c r="B75" s="15"/>
      <c r="C75" s="11"/>
      <c r="D75" s="7" t="s">
        <v>28</v>
      </c>
      <c r="E75" s="42" t="s">
        <v>78</v>
      </c>
      <c r="F75" s="43">
        <v>90</v>
      </c>
      <c r="G75" s="43">
        <v>10.8</v>
      </c>
      <c r="H75" s="43">
        <v>11.93</v>
      </c>
      <c r="I75" s="43">
        <v>6.3</v>
      </c>
      <c r="J75" s="43">
        <v>171.42</v>
      </c>
      <c r="K75" s="44">
        <v>91.01</v>
      </c>
      <c r="L75" s="43"/>
    </row>
    <row r="76" spans="1:12" ht="14.5" x14ac:dyDescent="0.35">
      <c r="A76" s="23"/>
      <c r="B76" s="15"/>
      <c r="C76" s="11"/>
      <c r="D76" s="7" t="s">
        <v>29</v>
      </c>
      <c r="E76" s="42" t="s">
        <v>79</v>
      </c>
      <c r="F76" s="43">
        <v>150</v>
      </c>
      <c r="G76" s="43">
        <v>5.14</v>
      </c>
      <c r="H76" s="43">
        <v>6.93</v>
      </c>
      <c r="I76" s="43">
        <v>31.67</v>
      </c>
      <c r="J76" s="43">
        <v>209.8</v>
      </c>
      <c r="K76" s="44">
        <v>402</v>
      </c>
      <c r="L76" s="43"/>
    </row>
    <row r="77" spans="1:12" ht="14.5" x14ac:dyDescent="0.35">
      <c r="A77" s="23"/>
      <c r="B77" s="15"/>
      <c r="C77" s="11"/>
      <c r="D77" s="7" t="s">
        <v>30</v>
      </c>
      <c r="E77" s="42" t="s">
        <v>80</v>
      </c>
      <c r="F77" s="43">
        <v>200</v>
      </c>
      <c r="G77" s="43">
        <v>1</v>
      </c>
      <c r="H77" s="43">
        <v>0.2</v>
      </c>
      <c r="I77" s="43">
        <v>20.2</v>
      </c>
      <c r="J77" s="43">
        <v>92</v>
      </c>
      <c r="K77" s="44" t="s">
        <v>43</v>
      </c>
      <c r="L77" s="43"/>
    </row>
    <row r="78" spans="1:12" ht="14.5" x14ac:dyDescent="0.35">
      <c r="A78" s="23"/>
      <c r="B78" s="15"/>
      <c r="C78" s="11"/>
      <c r="D78" s="7" t="s">
        <v>31</v>
      </c>
      <c r="E78" s="42" t="s">
        <v>47</v>
      </c>
      <c r="F78" s="43">
        <v>50</v>
      </c>
      <c r="G78" s="43">
        <v>3.8</v>
      </c>
      <c r="H78" s="43">
        <v>0.4</v>
      </c>
      <c r="I78" s="43">
        <v>24.6</v>
      </c>
      <c r="J78" s="43">
        <v>117.2</v>
      </c>
      <c r="K78" s="44" t="s">
        <v>43</v>
      </c>
      <c r="L78" s="43"/>
    </row>
    <row r="79" spans="1:12" ht="14.5" x14ac:dyDescent="0.35">
      <c r="A79" s="23"/>
      <c r="B79" s="15"/>
      <c r="C79" s="11"/>
      <c r="D79" s="7" t="s">
        <v>32</v>
      </c>
      <c r="E79" s="42" t="s">
        <v>42</v>
      </c>
      <c r="F79" s="43">
        <v>30</v>
      </c>
      <c r="G79" s="43">
        <v>1.98</v>
      </c>
      <c r="H79" s="43">
        <v>0.36</v>
      </c>
      <c r="I79" s="43">
        <v>10.02</v>
      </c>
      <c r="J79" s="43">
        <v>51.24</v>
      </c>
      <c r="K79" s="44" t="s">
        <v>43</v>
      </c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4"/>
      <c r="B82" s="17"/>
      <c r="C82" s="8"/>
      <c r="D82" s="18" t="s">
        <v>33</v>
      </c>
      <c r="E82" s="9"/>
      <c r="F82" s="19">
        <f>SUM(F73:F81)</f>
        <v>780</v>
      </c>
      <c r="G82" s="19">
        <f t="shared" ref="G82" si="30">SUM(G73:G81)</f>
        <v>25.220000000000002</v>
      </c>
      <c r="H82" s="19">
        <f t="shared" ref="H82" si="31">SUM(H73:H81)</f>
        <v>24.579999999999995</v>
      </c>
      <c r="I82" s="19">
        <f t="shared" ref="I82" si="32">SUM(I73:I81)</f>
        <v>108.69000000000001</v>
      </c>
      <c r="J82" s="19">
        <f t="shared" ref="J82:L82" si="33">SUM(J73:J81)</f>
        <v>753.09</v>
      </c>
      <c r="K82" s="25"/>
      <c r="L82" s="19">
        <f t="shared" si="33"/>
        <v>0</v>
      </c>
    </row>
    <row r="83" spans="1:12" ht="15.75" customHeight="1" x14ac:dyDescent="0.25">
      <c r="A83" s="29">
        <f>A64</f>
        <v>1</v>
      </c>
      <c r="B83" s="30">
        <f>B64</f>
        <v>4</v>
      </c>
      <c r="C83" s="55" t="s">
        <v>4</v>
      </c>
      <c r="D83" s="57"/>
      <c r="E83" s="31"/>
      <c r="F83" s="32">
        <f>F72+F82</f>
        <v>1330</v>
      </c>
      <c r="G83" s="32">
        <f t="shared" ref="G83" si="34">G72+G82</f>
        <v>45.680000000000007</v>
      </c>
      <c r="H83" s="32">
        <f t="shared" ref="H83" si="35">H72+H82</f>
        <v>46.779999999999994</v>
      </c>
      <c r="I83" s="32">
        <f t="shared" ref="I83" si="36">I72+I82</f>
        <v>183.92000000000002</v>
      </c>
      <c r="J83" s="32">
        <f t="shared" ref="J83:L83" si="37">J72+J82</f>
        <v>1348.1</v>
      </c>
      <c r="K83" s="32"/>
      <c r="L83" s="32">
        <f t="shared" si="37"/>
        <v>0</v>
      </c>
    </row>
    <row r="84" spans="1:12" ht="14.5" x14ac:dyDescent="0.35">
      <c r="A84" s="20">
        <v>1</v>
      </c>
      <c r="B84" s="21">
        <v>5</v>
      </c>
      <c r="C84" s="22" t="s">
        <v>20</v>
      </c>
      <c r="D84" s="5" t="s">
        <v>21</v>
      </c>
      <c r="E84" s="39" t="s">
        <v>61</v>
      </c>
      <c r="F84" s="40">
        <v>110</v>
      </c>
      <c r="G84" s="40">
        <v>6.83</v>
      </c>
      <c r="H84" s="40">
        <v>12.86</v>
      </c>
      <c r="I84" s="40">
        <v>10.73</v>
      </c>
      <c r="J84" s="40">
        <v>185.35</v>
      </c>
      <c r="K84" s="41">
        <v>73.06</v>
      </c>
      <c r="L84" s="40"/>
    </row>
    <row r="85" spans="1:12" ht="14.5" x14ac:dyDescent="0.35">
      <c r="A85" s="23"/>
      <c r="B85" s="15"/>
      <c r="C85" s="11"/>
      <c r="D85" s="6" t="s">
        <v>29</v>
      </c>
      <c r="E85" s="42" t="s">
        <v>81</v>
      </c>
      <c r="F85" s="43">
        <v>150</v>
      </c>
      <c r="G85" s="43">
        <v>3.6</v>
      </c>
      <c r="H85" s="43">
        <v>3.95</v>
      </c>
      <c r="I85" s="43">
        <v>32.450000000000003</v>
      </c>
      <c r="J85" s="43">
        <v>179.4</v>
      </c>
      <c r="K85" s="44">
        <v>204</v>
      </c>
      <c r="L85" s="43"/>
    </row>
    <row r="86" spans="1:12" ht="14.5" x14ac:dyDescent="0.35">
      <c r="A86" s="23"/>
      <c r="B86" s="15"/>
      <c r="C86" s="11"/>
      <c r="D86" s="7" t="s">
        <v>22</v>
      </c>
      <c r="E86" s="42" t="s">
        <v>82</v>
      </c>
      <c r="F86" s="43">
        <v>200</v>
      </c>
      <c r="G86" s="43">
        <v>0.24</v>
      </c>
      <c r="H86" s="43">
        <v>0.06</v>
      </c>
      <c r="I86" s="43">
        <v>10.51</v>
      </c>
      <c r="J86" s="43">
        <v>43.13</v>
      </c>
      <c r="K86" s="44">
        <v>347</v>
      </c>
      <c r="L86" s="43"/>
    </row>
    <row r="87" spans="1:12" ht="14.5" x14ac:dyDescent="0.35">
      <c r="A87" s="23"/>
      <c r="B87" s="15"/>
      <c r="C87" s="11"/>
      <c r="D87" s="7" t="s">
        <v>23</v>
      </c>
      <c r="E87" s="42" t="s">
        <v>48</v>
      </c>
      <c r="F87" s="43">
        <v>40</v>
      </c>
      <c r="G87" s="43">
        <v>3.08</v>
      </c>
      <c r="H87" s="43">
        <v>1.2</v>
      </c>
      <c r="I87" s="43">
        <v>20.04</v>
      </c>
      <c r="J87" s="43">
        <v>103.6</v>
      </c>
      <c r="K87" s="44" t="s">
        <v>43</v>
      </c>
      <c r="L87" s="43"/>
    </row>
    <row r="88" spans="1:12" ht="14.5" x14ac:dyDescent="0.35">
      <c r="A88" s="23"/>
      <c r="B88" s="15"/>
      <c r="C88" s="11"/>
      <c r="D88" s="7"/>
      <c r="E88" s="42" t="s">
        <v>42</v>
      </c>
      <c r="F88" s="43">
        <v>20</v>
      </c>
      <c r="G88" s="43">
        <v>1.32</v>
      </c>
      <c r="H88" s="43">
        <v>0.24</v>
      </c>
      <c r="I88" s="43">
        <v>6.68</v>
      </c>
      <c r="J88" s="43">
        <v>34.159999999999997</v>
      </c>
      <c r="K88" s="44" t="s">
        <v>43</v>
      </c>
      <c r="L88" s="43"/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4"/>
      <c r="B91" s="17"/>
      <c r="C91" s="8"/>
      <c r="D91" s="18" t="s">
        <v>33</v>
      </c>
      <c r="E91" s="9"/>
      <c r="F91" s="19">
        <f>SUM(F84:F90)</f>
        <v>520</v>
      </c>
      <c r="G91" s="19">
        <f t="shared" ref="G91" si="38">SUM(G84:G90)</f>
        <v>15.07</v>
      </c>
      <c r="H91" s="19">
        <f t="shared" ref="H91" si="39">SUM(H84:H90)</f>
        <v>18.309999999999995</v>
      </c>
      <c r="I91" s="19">
        <f t="shared" ref="I91" si="40">SUM(I84:I90)</f>
        <v>80.41</v>
      </c>
      <c r="J91" s="19">
        <f t="shared" ref="J91:L91" si="41">SUM(J84:J90)</f>
        <v>545.64</v>
      </c>
      <c r="K91" s="25"/>
      <c r="L91" s="19">
        <f t="shared" si="41"/>
        <v>0</v>
      </c>
    </row>
    <row r="92" spans="1:12" ht="25" x14ac:dyDescent="0.3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83</v>
      </c>
      <c r="F92" s="43">
        <v>60</v>
      </c>
      <c r="G92" s="43">
        <v>1.02</v>
      </c>
      <c r="H92" s="43">
        <v>5.35</v>
      </c>
      <c r="I92" s="43">
        <v>4.8</v>
      </c>
      <c r="J92" s="43">
        <v>66.5</v>
      </c>
      <c r="K92" s="44">
        <v>443</v>
      </c>
      <c r="L92" s="43"/>
    </row>
    <row r="93" spans="1:12" ht="25" x14ac:dyDescent="0.35">
      <c r="A93" s="23"/>
      <c r="B93" s="15"/>
      <c r="C93" s="11"/>
      <c r="D93" s="7" t="s">
        <v>27</v>
      </c>
      <c r="E93" s="42" t="s">
        <v>84</v>
      </c>
      <c r="F93" s="43">
        <v>200</v>
      </c>
      <c r="G93" s="43">
        <v>1.59</v>
      </c>
      <c r="H93" s="43">
        <v>4.13</v>
      </c>
      <c r="I93" s="43">
        <v>6.87</v>
      </c>
      <c r="J93" s="43">
        <v>67.650000000000006</v>
      </c>
      <c r="K93" s="44">
        <v>549.02</v>
      </c>
      <c r="L93" s="43"/>
    </row>
    <row r="94" spans="1:12" ht="14.5" x14ac:dyDescent="0.35">
      <c r="A94" s="23"/>
      <c r="B94" s="15"/>
      <c r="C94" s="11"/>
      <c r="D94" s="7" t="s">
        <v>28</v>
      </c>
      <c r="E94" s="42" t="s">
        <v>85</v>
      </c>
      <c r="F94" s="43">
        <v>90</v>
      </c>
      <c r="G94" s="43">
        <v>9</v>
      </c>
      <c r="H94" s="43">
        <v>7.42</v>
      </c>
      <c r="I94" s="43">
        <v>10.8</v>
      </c>
      <c r="J94" s="43">
        <v>133.61000000000001</v>
      </c>
      <c r="K94" s="44">
        <v>453</v>
      </c>
      <c r="L94" s="43"/>
    </row>
    <row r="95" spans="1:12" ht="14.5" x14ac:dyDescent="0.35">
      <c r="A95" s="23"/>
      <c r="B95" s="15"/>
      <c r="C95" s="11"/>
      <c r="D95" s="7" t="s">
        <v>29</v>
      </c>
      <c r="E95" s="42" t="s">
        <v>86</v>
      </c>
      <c r="F95" s="43">
        <v>150</v>
      </c>
      <c r="G95" s="43">
        <v>2.62</v>
      </c>
      <c r="H95" s="43">
        <v>6.91</v>
      </c>
      <c r="I95" s="43">
        <v>19.559999999999999</v>
      </c>
      <c r="J95" s="43">
        <v>150.37</v>
      </c>
      <c r="K95" s="44">
        <v>248</v>
      </c>
      <c r="L95" s="43"/>
    </row>
    <row r="96" spans="1:12" ht="14.5" x14ac:dyDescent="0.35">
      <c r="A96" s="23"/>
      <c r="B96" s="15"/>
      <c r="C96" s="11"/>
      <c r="D96" s="7" t="s">
        <v>30</v>
      </c>
      <c r="E96" s="42" t="s">
        <v>80</v>
      </c>
      <c r="F96" s="43">
        <v>200</v>
      </c>
      <c r="G96" s="43">
        <v>1</v>
      </c>
      <c r="H96" s="43">
        <v>0.2</v>
      </c>
      <c r="I96" s="43">
        <v>20.2</v>
      </c>
      <c r="J96" s="43">
        <v>92</v>
      </c>
      <c r="K96" s="44" t="s">
        <v>43</v>
      </c>
      <c r="L96" s="43"/>
    </row>
    <row r="97" spans="1:12" ht="14.5" x14ac:dyDescent="0.35">
      <c r="A97" s="23"/>
      <c r="B97" s="15"/>
      <c r="C97" s="11"/>
      <c r="D97" s="7" t="s">
        <v>31</v>
      </c>
      <c r="E97" s="42" t="s">
        <v>47</v>
      </c>
      <c r="F97" s="43">
        <v>50</v>
      </c>
      <c r="G97" s="43">
        <v>3.8</v>
      </c>
      <c r="H97" s="43">
        <v>0.4</v>
      </c>
      <c r="I97" s="43">
        <v>24.6</v>
      </c>
      <c r="J97" s="43">
        <v>117.2</v>
      </c>
      <c r="K97" s="44" t="s">
        <v>43</v>
      </c>
      <c r="L97" s="43"/>
    </row>
    <row r="98" spans="1:12" ht="14.5" x14ac:dyDescent="0.35">
      <c r="A98" s="23"/>
      <c r="B98" s="15"/>
      <c r="C98" s="11"/>
      <c r="D98" s="7" t="s">
        <v>32</v>
      </c>
      <c r="E98" s="42" t="s">
        <v>42</v>
      </c>
      <c r="F98" s="43">
        <v>30</v>
      </c>
      <c r="G98" s="43">
        <v>1.98</v>
      </c>
      <c r="H98" s="43">
        <v>0.36</v>
      </c>
      <c r="I98" s="43">
        <v>10.02</v>
      </c>
      <c r="J98" s="43">
        <v>51.24</v>
      </c>
      <c r="K98" s="44" t="s">
        <v>43</v>
      </c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4"/>
      <c r="B101" s="17"/>
      <c r="C101" s="8"/>
      <c r="D101" s="18" t="s">
        <v>33</v>
      </c>
      <c r="E101" s="9"/>
      <c r="F101" s="19">
        <f>SUM(F92:F100)</f>
        <v>780</v>
      </c>
      <c r="G101" s="19">
        <f t="shared" ref="G101" si="42">SUM(G92:G100)</f>
        <v>21.01</v>
      </c>
      <c r="H101" s="19">
        <f t="shared" ref="H101" si="43">SUM(H92:H100)</f>
        <v>24.769999999999996</v>
      </c>
      <c r="I101" s="19">
        <f t="shared" ref="I101" si="44">SUM(I92:I100)</f>
        <v>96.850000000000009</v>
      </c>
      <c r="J101" s="19">
        <f t="shared" ref="J101:L101" si="45">SUM(J92:J100)</f>
        <v>678.57</v>
      </c>
      <c r="K101" s="25"/>
      <c r="L101" s="19">
        <f t="shared" si="45"/>
        <v>0</v>
      </c>
    </row>
    <row r="102" spans="1:12" ht="15.75" customHeight="1" x14ac:dyDescent="0.25">
      <c r="A102" s="29">
        <f>A84</f>
        <v>1</v>
      </c>
      <c r="B102" s="30">
        <f>B84</f>
        <v>5</v>
      </c>
      <c r="C102" s="55" t="s">
        <v>4</v>
      </c>
      <c r="D102" s="57"/>
      <c r="E102" s="31"/>
      <c r="F102" s="32">
        <f>F91+F101</f>
        <v>1300</v>
      </c>
      <c r="G102" s="32">
        <f t="shared" ref="G102" si="46">G91+G101</f>
        <v>36.08</v>
      </c>
      <c r="H102" s="32">
        <f t="shared" ref="H102" si="47">H91+H101</f>
        <v>43.079999999999991</v>
      </c>
      <c r="I102" s="32">
        <f t="shared" ref="I102" si="48">I91+I101</f>
        <v>177.26</v>
      </c>
      <c r="J102" s="32">
        <f t="shared" ref="J102:L102" si="49">J91+J101</f>
        <v>1224.21</v>
      </c>
      <c r="K102" s="32"/>
      <c r="L102" s="32">
        <f t="shared" si="49"/>
        <v>0</v>
      </c>
    </row>
    <row r="103" spans="1:12" ht="25" x14ac:dyDescent="0.35">
      <c r="A103" s="20">
        <v>2</v>
      </c>
      <c r="B103" s="21">
        <v>1</v>
      </c>
      <c r="C103" s="22" t="s">
        <v>20</v>
      </c>
      <c r="D103" s="5" t="s">
        <v>21</v>
      </c>
      <c r="E103" s="39" t="s">
        <v>87</v>
      </c>
      <c r="F103" s="40">
        <v>170</v>
      </c>
      <c r="G103" s="40">
        <v>9.17</v>
      </c>
      <c r="H103" s="40">
        <v>8.8000000000000007</v>
      </c>
      <c r="I103" s="40">
        <v>32.15</v>
      </c>
      <c r="J103" s="40">
        <v>280.60000000000002</v>
      </c>
      <c r="K103" s="41">
        <v>25.01</v>
      </c>
      <c r="L103" s="40"/>
    </row>
    <row r="104" spans="1:12" ht="14.5" x14ac:dyDescent="0.35">
      <c r="A104" s="23"/>
      <c r="B104" s="15"/>
      <c r="C104" s="11"/>
      <c r="D104" s="6"/>
      <c r="E104" s="42" t="s">
        <v>88</v>
      </c>
      <c r="F104" s="43">
        <v>70</v>
      </c>
      <c r="G104" s="43">
        <v>6.87</v>
      </c>
      <c r="H104" s="43">
        <v>8.1300000000000008</v>
      </c>
      <c r="I104" s="43">
        <v>1.19</v>
      </c>
      <c r="J104" s="43">
        <v>105.74</v>
      </c>
      <c r="K104" s="44">
        <v>648</v>
      </c>
      <c r="L104" s="43"/>
    </row>
    <row r="105" spans="1:12" ht="14.5" x14ac:dyDescent="0.35">
      <c r="A105" s="23"/>
      <c r="B105" s="15"/>
      <c r="C105" s="11"/>
      <c r="D105" s="7" t="s">
        <v>22</v>
      </c>
      <c r="E105" s="42" t="s">
        <v>89</v>
      </c>
      <c r="F105" s="43">
        <v>200</v>
      </c>
      <c r="G105" s="43">
        <v>1</v>
      </c>
      <c r="H105" s="43">
        <v>0.2</v>
      </c>
      <c r="I105" s="43">
        <v>20.2</v>
      </c>
      <c r="J105" s="43">
        <v>92</v>
      </c>
      <c r="K105" s="44" t="s">
        <v>43</v>
      </c>
      <c r="L105" s="43"/>
    </row>
    <row r="106" spans="1:12" ht="14.5" x14ac:dyDescent="0.35">
      <c r="A106" s="23"/>
      <c r="B106" s="15"/>
      <c r="C106" s="11"/>
      <c r="D106" s="7" t="s">
        <v>23</v>
      </c>
      <c r="E106" s="42" t="s">
        <v>48</v>
      </c>
      <c r="F106" s="43">
        <v>40</v>
      </c>
      <c r="G106" s="43">
        <v>3.08</v>
      </c>
      <c r="H106" s="43">
        <v>1.2</v>
      </c>
      <c r="I106" s="43">
        <v>20.04</v>
      </c>
      <c r="J106" s="43">
        <v>103.6</v>
      </c>
      <c r="K106" s="44" t="s">
        <v>43</v>
      </c>
      <c r="L106" s="43"/>
    </row>
    <row r="107" spans="1:12" ht="14.5" x14ac:dyDescent="0.35">
      <c r="A107" s="23"/>
      <c r="B107" s="15"/>
      <c r="C107" s="11"/>
      <c r="D107" s="7"/>
      <c r="E107" s="42" t="s">
        <v>42</v>
      </c>
      <c r="F107" s="43">
        <v>20</v>
      </c>
      <c r="G107" s="43">
        <v>1.32</v>
      </c>
      <c r="H107" s="43">
        <v>0.24</v>
      </c>
      <c r="I107" s="43">
        <v>6.68</v>
      </c>
      <c r="J107" s="43">
        <v>34.159999999999997</v>
      </c>
      <c r="K107" s="44" t="s">
        <v>43</v>
      </c>
      <c r="L107" s="43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0">SUM(G103:G109)</f>
        <v>21.439999999999998</v>
      </c>
      <c r="H110" s="19">
        <f t="shared" si="50"/>
        <v>18.569999999999997</v>
      </c>
      <c r="I110" s="19">
        <f t="shared" si="50"/>
        <v>80.259999999999991</v>
      </c>
      <c r="J110" s="19">
        <f t="shared" si="50"/>
        <v>616.1</v>
      </c>
      <c r="K110" s="25"/>
      <c r="L110" s="19">
        <f t="shared" ref="L110" si="51">SUM(L103:L109)</f>
        <v>0</v>
      </c>
    </row>
    <row r="111" spans="1:12" ht="14.5" x14ac:dyDescent="0.3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178</v>
      </c>
      <c r="F111" s="43">
        <v>60</v>
      </c>
      <c r="G111" s="43">
        <v>0.79</v>
      </c>
      <c r="H111" s="43">
        <v>6.39</v>
      </c>
      <c r="I111" s="43">
        <v>5.67</v>
      </c>
      <c r="J111" s="43">
        <v>83.33</v>
      </c>
      <c r="K111" s="44">
        <v>422</v>
      </c>
      <c r="L111" s="43"/>
    </row>
    <row r="112" spans="1:12" ht="14.5" x14ac:dyDescent="0.35">
      <c r="A112" s="23"/>
      <c r="B112" s="15"/>
      <c r="C112" s="11"/>
      <c r="D112" s="7" t="s">
        <v>27</v>
      </c>
      <c r="E112" s="42" t="s">
        <v>90</v>
      </c>
      <c r="F112" s="43">
        <v>200</v>
      </c>
      <c r="G112" s="43">
        <v>1.59</v>
      </c>
      <c r="H112" s="43">
        <v>4.13</v>
      </c>
      <c r="I112" s="43">
        <v>6.87</v>
      </c>
      <c r="J112" s="43">
        <v>67.650000000000006</v>
      </c>
      <c r="K112" s="44">
        <v>533</v>
      </c>
      <c r="L112" s="43"/>
    </row>
    <row r="113" spans="1:12" ht="14.5" x14ac:dyDescent="0.35">
      <c r="A113" s="23"/>
      <c r="B113" s="15"/>
      <c r="C113" s="11"/>
      <c r="D113" s="7" t="s">
        <v>28</v>
      </c>
      <c r="E113" s="42" t="s">
        <v>91</v>
      </c>
      <c r="F113" s="43">
        <v>100</v>
      </c>
      <c r="G113" s="43">
        <v>10.62</v>
      </c>
      <c r="H113" s="43">
        <v>13.6</v>
      </c>
      <c r="I113" s="43">
        <v>9.84</v>
      </c>
      <c r="J113" s="43">
        <v>200.47</v>
      </c>
      <c r="K113" s="44">
        <v>41</v>
      </c>
      <c r="L113" s="43"/>
    </row>
    <row r="114" spans="1:12" ht="14.5" x14ac:dyDescent="0.35">
      <c r="A114" s="23"/>
      <c r="B114" s="15"/>
      <c r="C114" s="11"/>
      <c r="D114" s="7" t="s">
        <v>29</v>
      </c>
      <c r="E114" s="42" t="s">
        <v>92</v>
      </c>
      <c r="F114" s="43">
        <v>150</v>
      </c>
      <c r="G114" s="43">
        <v>5.1100000000000003</v>
      </c>
      <c r="H114" s="43">
        <v>6.28</v>
      </c>
      <c r="I114" s="43">
        <v>22</v>
      </c>
      <c r="J114" s="43">
        <v>164.9</v>
      </c>
      <c r="K114" s="44">
        <v>223</v>
      </c>
      <c r="L114" s="43"/>
    </row>
    <row r="115" spans="1:12" ht="14.5" x14ac:dyDescent="0.35">
      <c r="A115" s="23"/>
      <c r="B115" s="15"/>
      <c r="C115" s="11"/>
      <c r="D115" s="7" t="s">
        <v>30</v>
      </c>
      <c r="E115" s="42" t="s">
        <v>93</v>
      </c>
      <c r="F115" s="43">
        <v>200</v>
      </c>
      <c r="G115" s="43">
        <v>0.22</v>
      </c>
      <c r="H115" s="43">
        <v>0.04</v>
      </c>
      <c r="I115" s="43">
        <v>15.97</v>
      </c>
      <c r="J115" s="43">
        <v>65.63</v>
      </c>
      <c r="K115" s="44">
        <v>359</v>
      </c>
      <c r="L115" s="43"/>
    </row>
    <row r="116" spans="1:12" ht="14.5" x14ac:dyDescent="0.35">
      <c r="A116" s="23"/>
      <c r="B116" s="15"/>
      <c r="C116" s="11"/>
      <c r="D116" s="7" t="s">
        <v>31</v>
      </c>
      <c r="E116" s="42" t="s">
        <v>47</v>
      </c>
      <c r="F116" s="43">
        <v>50</v>
      </c>
      <c r="G116" s="43">
        <v>3.8</v>
      </c>
      <c r="H116" s="43">
        <v>0.4</v>
      </c>
      <c r="I116" s="43">
        <v>24.6</v>
      </c>
      <c r="J116" s="43">
        <v>117.2</v>
      </c>
      <c r="K116" s="44" t="s">
        <v>43</v>
      </c>
      <c r="L116" s="43"/>
    </row>
    <row r="117" spans="1:12" ht="14.5" x14ac:dyDescent="0.35">
      <c r="A117" s="23"/>
      <c r="B117" s="15"/>
      <c r="C117" s="11"/>
      <c r="D117" s="7" t="s">
        <v>32</v>
      </c>
      <c r="E117" s="42" t="s">
        <v>42</v>
      </c>
      <c r="F117" s="43">
        <v>30</v>
      </c>
      <c r="G117" s="43">
        <v>1.98</v>
      </c>
      <c r="H117" s="43">
        <v>0.36</v>
      </c>
      <c r="I117" s="43">
        <v>10.02</v>
      </c>
      <c r="J117" s="43">
        <v>51.24</v>
      </c>
      <c r="K117" s="44" t="s">
        <v>43</v>
      </c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4"/>
      <c r="B120" s="17"/>
      <c r="C120" s="8"/>
      <c r="D120" s="18" t="s">
        <v>33</v>
      </c>
      <c r="E120" s="9"/>
      <c r="F120" s="19">
        <f>SUM(F111:F119)</f>
        <v>790</v>
      </c>
      <c r="G120" s="19">
        <f t="shared" ref="G120:J120" si="52">SUM(G111:G119)</f>
        <v>24.11</v>
      </c>
      <c r="H120" s="19">
        <f t="shared" si="52"/>
        <v>31.199999999999996</v>
      </c>
      <c r="I120" s="19">
        <f t="shared" si="52"/>
        <v>94.969999999999985</v>
      </c>
      <c r="J120" s="19">
        <f t="shared" si="52"/>
        <v>750.42000000000007</v>
      </c>
      <c r="K120" s="25"/>
      <c r="L120" s="19">
        <f t="shared" ref="L120" si="53">SUM(L111:L119)</f>
        <v>0</v>
      </c>
    </row>
    <row r="121" spans="1:12" ht="14.5" x14ac:dyDescent="0.25">
      <c r="A121" s="29">
        <f>A103</f>
        <v>2</v>
      </c>
      <c r="B121" s="30">
        <f>B103</f>
        <v>1</v>
      </c>
      <c r="C121" s="55" t="s">
        <v>4</v>
      </c>
      <c r="D121" s="57"/>
      <c r="E121" s="31"/>
      <c r="F121" s="32">
        <f>F110+F120</f>
        <v>1290</v>
      </c>
      <c r="G121" s="32">
        <f t="shared" ref="G121" si="54">G110+G120</f>
        <v>45.55</v>
      </c>
      <c r="H121" s="32">
        <f t="shared" ref="H121" si="55">H110+H120</f>
        <v>49.769999999999996</v>
      </c>
      <c r="I121" s="32">
        <f t="shared" ref="I121" si="56">I110+I120</f>
        <v>175.22999999999996</v>
      </c>
      <c r="J121" s="32">
        <f t="shared" ref="J121:L121" si="57">J110+J120</f>
        <v>1366.52</v>
      </c>
      <c r="K121" s="32"/>
      <c r="L121" s="32">
        <f t="shared" si="57"/>
        <v>0</v>
      </c>
    </row>
    <row r="122" spans="1:12" ht="14.5" x14ac:dyDescent="0.35">
      <c r="A122" s="14">
        <v>2</v>
      </c>
      <c r="B122" s="15">
        <v>2</v>
      </c>
      <c r="C122" s="22" t="s">
        <v>20</v>
      </c>
      <c r="D122" s="5" t="s">
        <v>21</v>
      </c>
      <c r="E122" s="39" t="s">
        <v>54</v>
      </c>
      <c r="F122" s="40">
        <v>90</v>
      </c>
      <c r="G122" s="40">
        <v>4</v>
      </c>
      <c r="H122" s="40">
        <v>8</v>
      </c>
      <c r="I122" s="40">
        <v>9</v>
      </c>
      <c r="J122" s="40">
        <v>156</v>
      </c>
      <c r="K122" s="41">
        <v>753</v>
      </c>
      <c r="L122" s="40"/>
    </row>
    <row r="123" spans="1:12" ht="14.5" x14ac:dyDescent="0.3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6" t="s">
        <v>29</v>
      </c>
      <c r="E124" s="42" t="s">
        <v>95</v>
      </c>
      <c r="F124" s="43">
        <v>150</v>
      </c>
      <c r="G124" s="43">
        <v>4</v>
      </c>
      <c r="H124" s="43">
        <v>5</v>
      </c>
      <c r="I124" s="43">
        <v>37</v>
      </c>
      <c r="J124" s="43">
        <v>205</v>
      </c>
      <c r="K124" s="44">
        <v>16</v>
      </c>
      <c r="L124" s="43"/>
    </row>
    <row r="125" spans="1:12" ht="14.5" x14ac:dyDescent="0.35">
      <c r="A125" s="14"/>
      <c r="B125" s="15"/>
      <c r="C125" s="11"/>
      <c r="D125" s="7" t="s">
        <v>22</v>
      </c>
      <c r="E125" s="42" t="s">
        <v>96</v>
      </c>
      <c r="F125" s="43">
        <v>200</v>
      </c>
      <c r="G125" s="43">
        <v>3</v>
      </c>
      <c r="H125" s="43">
        <v>3</v>
      </c>
      <c r="I125" s="43">
        <v>15</v>
      </c>
      <c r="J125" s="43">
        <v>99</v>
      </c>
      <c r="K125" s="44">
        <v>349</v>
      </c>
      <c r="L125" s="43"/>
    </row>
    <row r="126" spans="1:12" ht="14.5" x14ac:dyDescent="0.35">
      <c r="A126" s="14"/>
      <c r="B126" s="15"/>
      <c r="C126" s="11"/>
      <c r="D126" s="7" t="s">
        <v>23</v>
      </c>
      <c r="E126" s="42" t="s">
        <v>48</v>
      </c>
      <c r="F126" s="43">
        <v>40</v>
      </c>
      <c r="G126" s="43">
        <v>3</v>
      </c>
      <c r="H126" s="43">
        <v>1</v>
      </c>
      <c r="I126" s="43">
        <v>20</v>
      </c>
      <c r="J126" s="43">
        <v>104</v>
      </c>
      <c r="K126" s="44">
        <v>588</v>
      </c>
      <c r="L126" s="43"/>
    </row>
    <row r="127" spans="1:12" ht="14.5" x14ac:dyDescent="0.35">
      <c r="A127" s="14"/>
      <c r="B127" s="15"/>
      <c r="C127" s="11"/>
      <c r="D127" s="7"/>
      <c r="E127" s="42" t="s">
        <v>42</v>
      </c>
      <c r="F127" s="43">
        <v>20</v>
      </c>
      <c r="G127" s="43">
        <v>1</v>
      </c>
      <c r="H127" s="43"/>
      <c r="I127" s="43">
        <v>7</v>
      </c>
      <c r="J127" s="43">
        <v>34</v>
      </c>
      <c r="K127" s="44">
        <v>583</v>
      </c>
      <c r="L127" s="43"/>
    </row>
    <row r="128" spans="1:12" ht="14.5" x14ac:dyDescent="0.3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6"/>
      <c r="B130" s="17"/>
      <c r="C130" s="8"/>
      <c r="D130" s="18" t="s">
        <v>33</v>
      </c>
      <c r="E130" s="9"/>
      <c r="F130" s="19">
        <f>SUM(F122:F129)</f>
        <v>500</v>
      </c>
      <c r="G130" s="19">
        <f t="shared" ref="G130:J130" si="58">SUM(G122:G129)</f>
        <v>15</v>
      </c>
      <c r="H130" s="19">
        <f t="shared" si="58"/>
        <v>17</v>
      </c>
      <c r="I130" s="19">
        <f t="shared" si="58"/>
        <v>88</v>
      </c>
      <c r="J130" s="19">
        <f t="shared" si="58"/>
        <v>598</v>
      </c>
      <c r="K130" s="25"/>
      <c r="L130" s="19">
        <f t="shared" ref="L130" si="59">SUM(L122:L129)</f>
        <v>0</v>
      </c>
    </row>
    <row r="131" spans="1:12" ht="14.5" x14ac:dyDescent="0.35">
      <c r="A131" s="13">
        <f>A122</f>
        <v>2</v>
      </c>
      <c r="B131" s="13">
        <f>B122</f>
        <v>2</v>
      </c>
      <c r="C131" s="10" t="s">
        <v>25</v>
      </c>
      <c r="D131" s="7" t="s">
        <v>26</v>
      </c>
      <c r="E131" s="42" t="s">
        <v>76</v>
      </c>
      <c r="F131" s="43">
        <v>60</v>
      </c>
      <c r="G131" s="43">
        <v>0.66</v>
      </c>
      <c r="H131" s="43">
        <v>0.12</v>
      </c>
      <c r="I131" s="43">
        <v>3</v>
      </c>
      <c r="J131" s="43">
        <v>13.8</v>
      </c>
      <c r="K131" s="44" t="s">
        <v>43</v>
      </c>
      <c r="L131" s="43"/>
    </row>
    <row r="132" spans="1:12" ht="14.5" x14ac:dyDescent="0.35">
      <c r="A132" s="14"/>
      <c r="B132" s="15"/>
      <c r="C132" s="11"/>
      <c r="D132" s="7" t="s">
        <v>27</v>
      </c>
      <c r="E132" s="42" t="s">
        <v>97</v>
      </c>
      <c r="F132" s="43">
        <v>200</v>
      </c>
      <c r="G132" s="43">
        <v>1.82</v>
      </c>
      <c r="H132" s="43">
        <v>4.28</v>
      </c>
      <c r="I132" s="43">
        <v>12.26</v>
      </c>
      <c r="J132" s="43">
        <v>91.37</v>
      </c>
      <c r="K132" s="44">
        <v>526</v>
      </c>
      <c r="L132" s="43"/>
    </row>
    <row r="133" spans="1:12" ht="14.5" x14ac:dyDescent="0.35">
      <c r="A133" s="14"/>
      <c r="B133" s="15"/>
      <c r="C133" s="11"/>
      <c r="D133" s="7" t="s">
        <v>28</v>
      </c>
      <c r="E133" s="42" t="s">
        <v>98</v>
      </c>
      <c r="F133" s="43">
        <v>240</v>
      </c>
      <c r="G133" s="43">
        <v>11.2</v>
      </c>
      <c r="H133" s="43">
        <v>24.72</v>
      </c>
      <c r="I133" s="43">
        <v>46.3</v>
      </c>
      <c r="J133" s="43">
        <v>419.14</v>
      </c>
      <c r="K133" s="44">
        <v>79</v>
      </c>
      <c r="L133" s="43"/>
    </row>
    <row r="134" spans="1:12" ht="14.5" x14ac:dyDescent="0.3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25" x14ac:dyDescent="0.35">
      <c r="A135" s="14"/>
      <c r="B135" s="15"/>
      <c r="C135" s="11"/>
      <c r="D135" s="7" t="s">
        <v>30</v>
      </c>
      <c r="E135" s="42" t="s">
        <v>179</v>
      </c>
      <c r="F135" s="43">
        <v>200</v>
      </c>
      <c r="G135" s="43">
        <v>0.21</v>
      </c>
      <c r="H135" s="43">
        <v>7.0000000000000007E-2</v>
      </c>
      <c r="I135" s="43">
        <v>12.68</v>
      </c>
      <c r="J135" s="43">
        <v>53.9</v>
      </c>
      <c r="K135" s="44">
        <v>869.13</v>
      </c>
      <c r="L135" s="43"/>
    </row>
    <row r="136" spans="1:12" ht="14.5" x14ac:dyDescent="0.35">
      <c r="A136" s="14"/>
      <c r="B136" s="15"/>
      <c r="C136" s="11"/>
      <c r="D136" s="7" t="s">
        <v>31</v>
      </c>
      <c r="E136" s="42" t="s">
        <v>47</v>
      </c>
      <c r="F136" s="43">
        <v>50</v>
      </c>
      <c r="G136" s="43">
        <v>3.8</v>
      </c>
      <c r="H136" s="43">
        <v>0.4</v>
      </c>
      <c r="I136" s="43">
        <v>24.6</v>
      </c>
      <c r="J136" s="43">
        <v>117.2</v>
      </c>
      <c r="K136" s="44" t="s">
        <v>43</v>
      </c>
      <c r="L136" s="43"/>
    </row>
    <row r="137" spans="1:12" ht="14.5" x14ac:dyDescent="0.35">
      <c r="A137" s="14"/>
      <c r="B137" s="15"/>
      <c r="C137" s="11"/>
      <c r="D137" s="7" t="s">
        <v>32</v>
      </c>
      <c r="E137" s="42" t="s">
        <v>42</v>
      </c>
      <c r="F137" s="43">
        <v>30</v>
      </c>
      <c r="G137" s="43">
        <v>1.98</v>
      </c>
      <c r="H137" s="43">
        <v>0.36</v>
      </c>
      <c r="I137" s="43">
        <v>10.02</v>
      </c>
      <c r="J137" s="43">
        <v>51.24</v>
      </c>
      <c r="K137" s="44" t="s">
        <v>43</v>
      </c>
      <c r="L137" s="43"/>
    </row>
    <row r="138" spans="1:12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6"/>
      <c r="B140" s="17"/>
      <c r="C140" s="8"/>
      <c r="D140" s="18" t="s">
        <v>33</v>
      </c>
      <c r="E140" s="9"/>
      <c r="F140" s="19">
        <f>SUM(F131:F139)</f>
        <v>780</v>
      </c>
      <c r="G140" s="19">
        <f t="shared" ref="G140:J140" si="60">SUM(G131:G139)</f>
        <v>19.670000000000002</v>
      </c>
      <c r="H140" s="19">
        <f t="shared" si="60"/>
        <v>29.949999999999996</v>
      </c>
      <c r="I140" s="19">
        <f t="shared" si="60"/>
        <v>108.86</v>
      </c>
      <c r="J140" s="19">
        <f t="shared" si="60"/>
        <v>746.65</v>
      </c>
      <c r="K140" s="25"/>
      <c r="L140" s="19">
        <f t="shared" ref="L140" si="61">SUM(L131:L139)</f>
        <v>0</v>
      </c>
    </row>
    <row r="141" spans="1:12" ht="15" thickBot="1" x14ac:dyDescent="0.3">
      <c r="A141" s="33">
        <f>A122</f>
        <v>2</v>
      </c>
      <c r="B141" s="33">
        <f>B122</f>
        <v>2</v>
      </c>
      <c r="C141" s="55" t="s">
        <v>4</v>
      </c>
      <c r="D141" s="57"/>
      <c r="E141" s="31"/>
      <c r="F141" s="32">
        <f>F130+F140</f>
        <v>1280</v>
      </c>
      <c r="G141" s="32">
        <f t="shared" ref="G141" si="62">G130+G140</f>
        <v>34.67</v>
      </c>
      <c r="H141" s="32">
        <f t="shared" ref="H141" si="63">H130+H140</f>
        <v>46.949999999999996</v>
      </c>
      <c r="I141" s="32">
        <f t="shared" ref="I141" si="64">I130+I140</f>
        <v>196.86</v>
      </c>
      <c r="J141" s="32">
        <f t="shared" ref="J141:L141" si="65">J130+J140</f>
        <v>1344.65</v>
      </c>
      <c r="K141" s="32"/>
      <c r="L141" s="32">
        <f t="shared" si="65"/>
        <v>0</v>
      </c>
    </row>
    <row r="142" spans="1:12" ht="15" thickBot="1" x14ac:dyDescent="0.4">
      <c r="A142" s="20">
        <v>2</v>
      </c>
      <c r="B142" s="21">
        <v>3</v>
      </c>
      <c r="C142" s="22" t="s">
        <v>20</v>
      </c>
      <c r="D142" s="5" t="s">
        <v>21</v>
      </c>
      <c r="E142" s="42" t="s">
        <v>99</v>
      </c>
      <c r="F142" s="40">
        <v>240</v>
      </c>
      <c r="G142" s="40">
        <v>10</v>
      </c>
      <c r="H142" s="40">
        <v>11</v>
      </c>
      <c r="I142" s="40">
        <v>18</v>
      </c>
      <c r="J142" s="40">
        <v>231</v>
      </c>
      <c r="K142" s="41">
        <v>382</v>
      </c>
      <c r="L142" s="40"/>
    </row>
    <row r="143" spans="1:12" ht="14.5" x14ac:dyDescent="0.35">
      <c r="A143" s="23"/>
      <c r="B143" s="15"/>
      <c r="C143" s="11"/>
      <c r="D143" s="5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22</v>
      </c>
      <c r="E144" s="42" t="s">
        <v>173</v>
      </c>
      <c r="F144" s="43">
        <v>200</v>
      </c>
      <c r="G144" s="43"/>
      <c r="H144" s="43"/>
      <c r="I144" s="43">
        <v>11</v>
      </c>
      <c r="J144" s="43">
        <v>46</v>
      </c>
      <c r="K144" s="44">
        <v>350</v>
      </c>
      <c r="L144" s="43"/>
    </row>
    <row r="145" spans="1:12" ht="15.75" customHeight="1" x14ac:dyDescent="0.35">
      <c r="A145" s="23"/>
      <c r="B145" s="15"/>
      <c r="C145" s="11"/>
      <c r="D145" s="7" t="s">
        <v>23</v>
      </c>
      <c r="E145" s="42" t="s">
        <v>48</v>
      </c>
      <c r="F145" s="43">
        <v>40</v>
      </c>
      <c r="G145" s="43">
        <v>3</v>
      </c>
      <c r="H145" s="43">
        <v>1</v>
      </c>
      <c r="I145" s="43">
        <v>20</v>
      </c>
      <c r="J145" s="43">
        <v>104</v>
      </c>
      <c r="K145" s="44">
        <v>588</v>
      </c>
      <c r="L145" s="43"/>
    </row>
    <row r="146" spans="1:12" ht="14.5" x14ac:dyDescent="0.35">
      <c r="A146" s="23"/>
      <c r="B146" s="15"/>
      <c r="C146" s="11"/>
      <c r="D146" s="7"/>
      <c r="E146" s="42" t="s">
        <v>42</v>
      </c>
      <c r="F146" s="43">
        <v>20</v>
      </c>
      <c r="G146" s="43">
        <v>1</v>
      </c>
      <c r="H146" s="43"/>
      <c r="I146" s="43">
        <v>7</v>
      </c>
      <c r="J146" s="43">
        <v>34</v>
      </c>
      <c r="K146" s="44">
        <v>583</v>
      </c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4"/>
      <c r="B149" s="17"/>
      <c r="C149" s="8"/>
      <c r="D149" s="18" t="s">
        <v>33</v>
      </c>
      <c r="E149" s="9"/>
      <c r="F149" s="19">
        <f>SUM(F142:F148)</f>
        <v>500</v>
      </c>
      <c r="G149" s="19">
        <f t="shared" ref="G149:J149" si="66">SUM(G142:G148)</f>
        <v>14</v>
      </c>
      <c r="H149" s="19">
        <f t="shared" si="66"/>
        <v>12</v>
      </c>
      <c r="I149" s="19">
        <f t="shared" si="66"/>
        <v>56</v>
      </c>
      <c r="J149" s="19">
        <f t="shared" si="66"/>
        <v>415</v>
      </c>
      <c r="K149" s="25"/>
      <c r="L149" s="19">
        <f t="shared" ref="L149" si="67">SUM(L142:L148)</f>
        <v>0</v>
      </c>
    </row>
    <row r="150" spans="1:12" ht="14.5" x14ac:dyDescent="0.3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100</v>
      </c>
      <c r="F150" s="43">
        <v>60</v>
      </c>
      <c r="G150" s="43">
        <v>0.95</v>
      </c>
      <c r="H150" s="43">
        <v>5.38</v>
      </c>
      <c r="I150" s="43">
        <v>2.97</v>
      </c>
      <c r="J150" s="43">
        <v>62.95</v>
      </c>
      <c r="K150" s="44">
        <v>431.08</v>
      </c>
      <c r="L150" s="43"/>
    </row>
    <row r="151" spans="1:12" ht="14.5" x14ac:dyDescent="0.35">
      <c r="A151" s="23"/>
      <c r="B151" s="15"/>
      <c r="C151" s="11"/>
      <c r="D151" s="7" t="s">
        <v>27</v>
      </c>
      <c r="E151" s="42" t="s">
        <v>101</v>
      </c>
      <c r="F151" s="43">
        <v>200</v>
      </c>
      <c r="G151" s="43">
        <v>1.8</v>
      </c>
      <c r="H151" s="43">
        <v>4.1900000000000004</v>
      </c>
      <c r="I151" s="43">
        <v>12.2</v>
      </c>
      <c r="J151" s="43">
        <v>90.18</v>
      </c>
      <c r="K151" s="44">
        <v>510.03</v>
      </c>
      <c r="L151" s="43"/>
    </row>
    <row r="152" spans="1:12" ht="14.5" x14ac:dyDescent="0.35">
      <c r="A152" s="23"/>
      <c r="B152" s="15"/>
      <c r="C152" s="11"/>
      <c r="D152" s="7" t="s">
        <v>28</v>
      </c>
      <c r="E152" s="42" t="s">
        <v>102</v>
      </c>
      <c r="F152" s="43">
        <v>240</v>
      </c>
      <c r="G152" s="43">
        <v>15.78</v>
      </c>
      <c r="H152" s="43">
        <v>20.3</v>
      </c>
      <c r="I152" s="43">
        <v>52</v>
      </c>
      <c r="J152" s="43">
        <v>482.43</v>
      </c>
      <c r="K152" s="44">
        <v>63.02</v>
      </c>
      <c r="L152" s="43"/>
    </row>
    <row r="153" spans="1:12" ht="14.5" x14ac:dyDescent="0.3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30</v>
      </c>
      <c r="E154" s="42" t="s">
        <v>103</v>
      </c>
      <c r="F154" s="43">
        <v>200</v>
      </c>
      <c r="G154" s="43">
        <v>0.23</v>
      </c>
      <c r="H154" s="43"/>
      <c r="I154" s="43">
        <v>16.420000000000002</v>
      </c>
      <c r="J154" s="43">
        <v>67.099999999999994</v>
      </c>
      <c r="K154" s="44">
        <v>364</v>
      </c>
      <c r="L154" s="43"/>
    </row>
    <row r="155" spans="1:12" ht="14.5" x14ac:dyDescent="0.35">
      <c r="A155" s="23"/>
      <c r="B155" s="15"/>
      <c r="C155" s="11"/>
      <c r="D155" s="7" t="s">
        <v>31</v>
      </c>
      <c r="E155" s="42" t="s">
        <v>47</v>
      </c>
      <c r="F155" s="43">
        <v>50</v>
      </c>
      <c r="G155" s="43">
        <v>3.8</v>
      </c>
      <c r="H155" s="43">
        <v>0.4</v>
      </c>
      <c r="I155" s="43">
        <v>24.6</v>
      </c>
      <c r="J155" s="43">
        <v>117.2</v>
      </c>
      <c r="K155" s="44" t="s">
        <v>43</v>
      </c>
      <c r="L155" s="43"/>
    </row>
    <row r="156" spans="1:12" ht="14.5" x14ac:dyDescent="0.35">
      <c r="A156" s="23"/>
      <c r="B156" s="15"/>
      <c r="C156" s="11"/>
      <c r="D156" s="7" t="s">
        <v>32</v>
      </c>
      <c r="E156" s="42" t="s">
        <v>42</v>
      </c>
      <c r="F156" s="43">
        <v>30</v>
      </c>
      <c r="G156" s="43">
        <v>1.98</v>
      </c>
      <c r="H156" s="43">
        <v>0.36</v>
      </c>
      <c r="I156" s="43">
        <v>10.02</v>
      </c>
      <c r="J156" s="43">
        <v>51.24</v>
      </c>
      <c r="K156" s="44">
        <v>583</v>
      </c>
      <c r="L156" s="43"/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4"/>
      <c r="B159" s="17"/>
      <c r="C159" s="8"/>
      <c r="D159" s="18" t="s">
        <v>33</v>
      </c>
      <c r="E159" s="9"/>
      <c r="F159" s="19">
        <f>SUM(F150:F158)</f>
        <v>780</v>
      </c>
      <c r="G159" s="19">
        <f t="shared" ref="G159:J159" si="68">SUM(G150:G158)</f>
        <v>24.540000000000003</v>
      </c>
      <c r="H159" s="19">
        <f t="shared" si="68"/>
        <v>30.63</v>
      </c>
      <c r="I159" s="19">
        <f t="shared" si="68"/>
        <v>118.21</v>
      </c>
      <c r="J159" s="19">
        <f t="shared" si="68"/>
        <v>871.1</v>
      </c>
      <c r="K159" s="25"/>
      <c r="L159" s="19">
        <f t="shared" ref="L159" si="69">SUM(L150:L158)</f>
        <v>0</v>
      </c>
    </row>
    <row r="160" spans="1:12" ht="14.5" x14ac:dyDescent="0.25">
      <c r="A160" s="29">
        <f>A142</f>
        <v>2</v>
      </c>
      <c r="B160" s="30">
        <f>B142</f>
        <v>3</v>
      </c>
      <c r="C160" s="55" t="s">
        <v>4</v>
      </c>
      <c r="D160" s="57"/>
      <c r="E160" s="31"/>
      <c r="F160" s="32">
        <f>F149+F159</f>
        <v>1280</v>
      </c>
      <c r="G160" s="32">
        <f t="shared" ref="G160" si="70">G149+G159</f>
        <v>38.540000000000006</v>
      </c>
      <c r="H160" s="32">
        <f t="shared" ref="H160" si="71">H149+H159</f>
        <v>42.629999999999995</v>
      </c>
      <c r="I160" s="32">
        <f t="shared" ref="I160" si="72">I149+I159</f>
        <v>174.20999999999998</v>
      </c>
      <c r="J160" s="32">
        <f t="shared" ref="J160:L160" si="73">J149+J159</f>
        <v>1286.0999999999999</v>
      </c>
      <c r="K160" s="32"/>
      <c r="L160" s="32">
        <f t="shared" si="73"/>
        <v>0</v>
      </c>
    </row>
    <row r="161" spans="1:12" ht="14.5" x14ac:dyDescent="0.35">
      <c r="A161" s="20">
        <v>2</v>
      </c>
      <c r="B161" s="21">
        <v>4</v>
      </c>
      <c r="C161" s="22" t="s">
        <v>20</v>
      </c>
      <c r="D161" s="5" t="s">
        <v>21</v>
      </c>
      <c r="E161" s="39" t="s">
        <v>104</v>
      </c>
      <c r="F161" s="40">
        <v>170</v>
      </c>
      <c r="G161" s="40">
        <v>4.28</v>
      </c>
      <c r="H161" s="40">
        <v>8.2100000000000009</v>
      </c>
      <c r="I161" s="40">
        <v>26.09</v>
      </c>
      <c r="J161" s="40">
        <v>195.7</v>
      </c>
      <c r="K161" s="41">
        <v>306</v>
      </c>
      <c r="L161" s="40"/>
    </row>
    <row r="162" spans="1:12" ht="14.5" x14ac:dyDescent="0.35">
      <c r="A162" s="23"/>
      <c r="B162" s="15"/>
      <c r="C162" s="11"/>
      <c r="D162" s="6" t="s">
        <v>27</v>
      </c>
      <c r="E162" s="42" t="s">
        <v>105</v>
      </c>
      <c r="F162" s="43">
        <v>80</v>
      </c>
      <c r="G162" s="43">
        <v>8.8000000000000007</v>
      </c>
      <c r="H162" s="43">
        <v>2.4</v>
      </c>
      <c r="I162" s="43">
        <v>10.119999999999999</v>
      </c>
      <c r="J162" s="43">
        <v>123.69</v>
      </c>
      <c r="K162" s="44">
        <v>172</v>
      </c>
      <c r="L162" s="43"/>
    </row>
    <row r="163" spans="1:12" ht="14.5" x14ac:dyDescent="0.35">
      <c r="A163" s="23"/>
      <c r="B163" s="15"/>
      <c r="C163" s="11"/>
      <c r="D163" s="6"/>
      <c r="E163" s="42" t="s">
        <v>66</v>
      </c>
      <c r="F163" s="43">
        <v>10</v>
      </c>
      <c r="G163" s="43">
        <v>0.68</v>
      </c>
      <c r="H163" s="43">
        <v>0.75</v>
      </c>
      <c r="I163" s="43">
        <v>5.05</v>
      </c>
      <c r="J163" s="43">
        <v>29.64</v>
      </c>
      <c r="K163" s="44" t="s">
        <v>43</v>
      </c>
      <c r="L163" s="43"/>
    </row>
    <row r="164" spans="1:12" ht="14.5" x14ac:dyDescent="0.35">
      <c r="A164" s="23"/>
      <c r="B164" s="15"/>
      <c r="C164" s="11"/>
      <c r="D164" s="6"/>
      <c r="E164" s="42" t="s">
        <v>106</v>
      </c>
      <c r="F164" s="43">
        <v>10</v>
      </c>
      <c r="G164" s="43">
        <v>2.3199999999999998</v>
      </c>
      <c r="H164" s="43">
        <v>2</v>
      </c>
      <c r="I164" s="43"/>
      <c r="J164" s="43">
        <v>35.83</v>
      </c>
      <c r="K164" s="44" t="s">
        <v>43</v>
      </c>
      <c r="L164" s="43"/>
    </row>
    <row r="165" spans="1:12" ht="14.5" x14ac:dyDescent="0.35">
      <c r="A165" s="23"/>
      <c r="B165" s="15"/>
      <c r="C165" s="11"/>
      <c r="D165" s="7" t="s">
        <v>22</v>
      </c>
      <c r="E165" s="42" t="s">
        <v>107</v>
      </c>
      <c r="F165" s="43">
        <v>200</v>
      </c>
      <c r="G165" s="43">
        <v>0.19</v>
      </c>
      <c r="H165" s="43">
        <v>0.05</v>
      </c>
      <c r="I165" s="43">
        <v>10.039999999999999</v>
      </c>
      <c r="J165" s="43">
        <v>41.33</v>
      </c>
      <c r="K165" s="44">
        <v>350</v>
      </c>
      <c r="L165" s="43"/>
    </row>
    <row r="166" spans="1:12" ht="14.5" x14ac:dyDescent="0.35">
      <c r="A166" s="23"/>
      <c r="B166" s="15"/>
      <c r="C166" s="11"/>
      <c r="D166" s="7" t="s">
        <v>23</v>
      </c>
      <c r="E166" s="42" t="s">
        <v>48</v>
      </c>
      <c r="F166" s="43">
        <v>40</v>
      </c>
      <c r="G166" s="43">
        <v>3.08</v>
      </c>
      <c r="H166" s="43">
        <v>1.2</v>
      </c>
      <c r="I166" s="43">
        <v>20.04</v>
      </c>
      <c r="J166" s="43">
        <v>103.6</v>
      </c>
      <c r="K166" s="44">
        <v>588</v>
      </c>
      <c r="L166" s="43"/>
    </row>
    <row r="167" spans="1:12" ht="14.5" x14ac:dyDescent="0.35">
      <c r="A167" s="23"/>
      <c r="B167" s="15"/>
      <c r="C167" s="11"/>
      <c r="D167" s="7"/>
      <c r="E167" s="42" t="s">
        <v>42</v>
      </c>
      <c r="F167" s="43">
        <v>20</v>
      </c>
      <c r="G167" s="43">
        <v>1.32</v>
      </c>
      <c r="H167" s="43">
        <v>0.24</v>
      </c>
      <c r="I167" s="43">
        <v>6.68</v>
      </c>
      <c r="J167" s="43">
        <v>34.159999999999997</v>
      </c>
      <c r="K167" s="44">
        <v>583</v>
      </c>
      <c r="L167" s="43"/>
    </row>
    <row r="168" spans="1:12" ht="14.5" x14ac:dyDescent="0.3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4"/>
      <c r="B170" s="17"/>
      <c r="C170" s="8"/>
      <c r="D170" s="18" t="s">
        <v>33</v>
      </c>
      <c r="E170" s="9"/>
      <c r="F170" s="19">
        <f>SUM(F161:F169)</f>
        <v>530</v>
      </c>
      <c r="G170" s="19">
        <f>SUM(G161:G169)</f>
        <v>20.67</v>
      </c>
      <c r="H170" s="19">
        <f>SUM(H161:H169)</f>
        <v>14.850000000000001</v>
      </c>
      <c r="I170" s="19">
        <f>SUM(I161:I169)</f>
        <v>78.02000000000001</v>
      </c>
      <c r="J170" s="19">
        <f>SUM(J161:J169)</f>
        <v>563.94999999999993</v>
      </c>
      <c r="K170" s="25"/>
      <c r="L170" s="19">
        <f>SUM(L161:L169)</f>
        <v>0</v>
      </c>
    </row>
    <row r="171" spans="1:12" ht="25" x14ac:dyDescent="0.35">
      <c r="A171" s="26">
        <f>A161</f>
        <v>2</v>
      </c>
      <c r="B171" s="13">
        <f>B161</f>
        <v>4</v>
      </c>
      <c r="C171" s="10" t="s">
        <v>25</v>
      </c>
      <c r="D171" s="7" t="s">
        <v>26</v>
      </c>
      <c r="E171" s="42" t="s">
        <v>108</v>
      </c>
      <c r="F171" s="43">
        <v>60</v>
      </c>
      <c r="G171" s="43">
        <v>0.64</v>
      </c>
      <c r="H171" s="43">
        <v>2.76</v>
      </c>
      <c r="I171" s="43">
        <v>2.9</v>
      </c>
      <c r="J171" s="43">
        <v>37.17</v>
      </c>
      <c r="K171" s="44">
        <v>431.01</v>
      </c>
      <c r="L171" s="43"/>
    </row>
    <row r="172" spans="1:12" ht="14.5" x14ac:dyDescent="0.35">
      <c r="A172" s="23"/>
      <c r="B172" s="15"/>
      <c r="C172" s="11"/>
      <c r="D172" s="7" t="s">
        <v>27</v>
      </c>
      <c r="E172" s="42" t="s">
        <v>109</v>
      </c>
      <c r="F172" s="43">
        <v>200</v>
      </c>
      <c r="G172" s="43">
        <v>1.62</v>
      </c>
      <c r="H172" s="43">
        <v>5.82</v>
      </c>
      <c r="I172" s="43">
        <v>9.5399999999999991</v>
      </c>
      <c r="J172" s="43">
        <v>93.74</v>
      </c>
      <c r="K172" s="44">
        <v>542.04</v>
      </c>
      <c r="L172" s="43"/>
    </row>
    <row r="173" spans="1:12" ht="14.5" x14ac:dyDescent="0.35">
      <c r="A173" s="23"/>
      <c r="B173" s="15"/>
      <c r="C173" s="11"/>
      <c r="D173" s="7" t="s">
        <v>28</v>
      </c>
      <c r="E173" s="42" t="s">
        <v>110</v>
      </c>
      <c r="F173" s="43">
        <v>90</v>
      </c>
      <c r="G173" s="43">
        <v>12.4</v>
      </c>
      <c r="H173" s="43">
        <v>4.76</v>
      </c>
      <c r="I173" s="43">
        <v>5.04</v>
      </c>
      <c r="J173" s="43">
        <v>120.44</v>
      </c>
      <c r="K173" s="44">
        <v>121.01</v>
      </c>
      <c r="L173" s="43"/>
    </row>
    <row r="174" spans="1:12" ht="14.5" x14ac:dyDescent="0.35">
      <c r="A174" s="23"/>
      <c r="B174" s="15"/>
      <c r="C174" s="11"/>
      <c r="D174" s="7" t="s">
        <v>29</v>
      </c>
      <c r="E174" s="42" t="s">
        <v>111</v>
      </c>
      <c r="F174" s="43">
        <v>150</v>
      </c>
      <c r="G174" s="43">
        <v>3.1</v>
      </c>
      <c r="H174" s="43">
        <v>4.78</v>
      </c>
      <c r="I174" s="43">
        <v>20.28</v>
      </c>
      <c r="J174" s="43">
        <v>118.3</v>
      </c>
      <c r="K174" s="44">
        <v>252</v>
      </c>
      <c r="L174" s="43"/>
    </row>
    <row r="175" spans="1:12" ht="14.5" x14ac:dyDescent="0.35">
      <c r="A175" s="23"/>
      <c r="B175" s="15"/>
      <c r="C175" s="11"/>
      <c r="D175" s="7" t="s">
        <v>30</v>
      </c>
      <c r="E175" s="7" t="s">
        <v>112</v>
      </c>
      <c r="F175" s="43">
        <v>200</v>
      </c>
      <c r="G175" s="43">
        <v>0.38</v>
      </c>
      <c r="H175" s="43">
        <v>1.46</v>
      </c>
      <c r="I175" s="43">
        <v>12.01</v>
      </c>
      <c r="J175" s="43">
        <v>62.12</v>
      </c>
      <c r="K175" s="44">
        <v>376.03</v>
      </c>
      <c r="L175" s="43"/>
    </row>
    <row r="176" spans="1:12" ht="14.5" x14ac:dyDescent="0.35">
      <c r="A176" s="23"/>
      <c r="B176" s="15"/>
      <c r="C176" s="11"/>
      <c r="D176" s="7" t="s">
        <v>31</v>
      </c>
      <c r="E176" s="42" t="s">
        <v>47</v>
      </c>
      <c r="F176" s="43">
        <v>50</v>
      </c>
      <c r="G176" s="43">
        <v>3.8</v>
      </c>
      <c r="H176" s="43">
        <v>0.4</v>
      </c>
      <c r="I176" s="43">
        <v>24.6</v>
      </c>
      <c r="J176" s="43">
        <v>117.2</v>
      </c>
      <c r="K176" s="44" t="s">
        <v>43</v>
      </c>
      <c r="L176" s="43"/>
    </row>
    <row r="177" spans="1:12" ht="14.5" x14ac:dyDescent="0.35">
      <c r="A177" s="23"/>
      <c r="B177" s="15"/>
      <c r="C177" s="11"/>
      <c r="D177" s="7" t="s">
        <v>32</v>
      </c>
      <c r="E177" s="42" t="s">
        <v>42</v>
      </c>
      <c r="F177" s="43">
        <v>30</v>
      </c>
      <c r="G177" s="43">
        <v>1.98</v>
      </c>
      <c r="H177" s="43">
        <v>0.36</v>
      </c>
      <c r="I177" s="43">
        <v>10.02</v>
      </c>
      <c r="J177" s="43">
        <v>51.24</v>
      </c>
      <c r="K177" s="44" t="s">
        <v>43</v>
      </c>
      <c r="L177" s="43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4"/>
      <c r="B180" s="17"/>
      <c r="C180" s="8"/>
      <c r="D180" s="18" t="s">
        <v>33</v>
      </c>
      <c r="E180" s="9"/>
      <c r="F180" s="19">
        <f>SUM(F171:F179)</f>
        <v>780</v>
      </c>
      <c r="G180" s="19">
        <f t="shared" ref="G180:J180" si="74">SUM(G171:G179)</f>
        <v>23.92</v>
      </c>
      <c r="H180" s="19">
        <f t="shared" si="74"/>
        <v>20.34</v>
      </c>
      <c r="I180" s="19">
        <f t="shared" si="74"/>
        <v>84.39</v>
      </c>
      <c r="J180" s="19">
        <f t="shared" si="74"/>
        <v>600.21</v>
      </c>
      <c r="K180" s="25"/>
      <c r="L180" s="19">
        <f t="shared" ref="L180" si="75">SUM(L171:L179)</f>
        <v>0</v>
      </c>
    </row>
    <row r="181" spans="1:12" ht="14.5" x14ac:dyDescent="0.25">
      <c r="A181" s="29">
        <f>A161</f>
        <v>2</v>
      </c>
      <c r="B181" s="30">
        <f>B161</f>
        <v>4</v>
      </c>
      <c r="C181" s="55" t="s">
        <v>4</v>
      </c>
      <c r="D181" s="57"/>
      <c r="E181" s="31"/>
      <c r="F181" s="32">
        <f>F170+F180</f>
        <v>1310</v>
      </c>
      <c r="G181" s="32">
        <f t="shared" ref="G181" si="76">G170+G180</f>
        <v>44.59</v>
      </c>
      <c r="H181" s="32">
        <f t="shared" ref="H181" si="77">H170+H180</f>
        <v>35.19</v>
      </c>
      <c r="I181" s="32">
        <f t="shared" ref="I181" si="78">I170+I180</f>
        <v>162.41000000000003</v>
      </c>
      <c r="J181" s="32">
        <f t="shared" ref="J181:L181" si="79">J170+J180</f>
        <v>1164.1599999999999</v>
      </c>
      <c r="K181" s="32"/>
      <c r="L181" s="32">
        <f t="shared" si="79"/>
        <v>0</v>
      </c>
    </row>
    <row r="182" spans="1:12" ht="14.5" x14ac:dyDescent="0.35">
      <c r="A182" s="20">
        <v>2</v>
      </c>
      <c r="B182" s="21">
        <v>5</v>
      </c>
      <c r="C182" s="22" t="s">
        <v>20</v>
      </c>
      <c r="D182" s="5" t="s">
        <v>21</v>
      </c>
      <c r="E182" s="39" t="s">
        <v>113</v>
      </c>
      <c r="F182" s="40">
        <v>70</v>
      </c>
      <c r="G182" s="40">
        <v>8.8000000000000007</v>
      </c>
      <c r="H182" s="40">
        <v>10.5</v>
      </c>
      <c r="I182" s="40">
        <v>8.34</v>
      </c>
      <c r="J182" s="40">
        <v>164.5</v>
      </c>
      <c r="K182" s="41">
        <v>991.03</v>
      </c>
      <c r="L182" s="40"/>
    </row>
    <row r="183" spans="1:12" ht="14.5" x14ac:dyDescent="0.35">
      <c r="A183" s="23"/>
      <c r="B183" s="15"/>
      <c r="C183" s="11"/>
      <c r="D183" s="6"/>
      <c r="E183" s="42" t="s">
        <v>94</v>
      </c>
      <c r="F183" s="43">
        <v>40</v>
      </c>
      <c r="G183" s="43">
        <v>0.34</v>
      </c>
      <c r="H183" s="43">
        <v>1.3</v>
      </c>
      <c r="I183" s="43">
        <v>1.67</v>
      </c>
      <c r="J183" s="43">
        <v>19.77</v>
      </c>
      <c r="K183" s="44">
        <v>492</v>
      </c>
      <c r="L183" s="43"/>
    </row>
    <row r="184" spans="1:12" ht="14.5" x14ac:dyDescent="0.35">
      <c r="A184" s="23"/>
      <c r="B184" s="15"/>
      <c r="C184" s="11"/>
      <c r="D184" s="6" t="s">
        <v>29</v>
      </c>
      <c r="E184" s="42" t="s">
        <v>62</v>
      </c>
      <c r="F184" s="43">
        <v>150</v>
      </c>
      <c r="G184" s="43">
        <v>5.13</v>
      </c>
      <c r="H184" s="43">
        <v>6.92</v>
      </c>
      <c r="I184" s="43">
        <v>31.58</v>
      </c>
      <c r="J184" s="43">
        <v>209.26</v>
      </c>
      <c r="K184" s="44">
        <v>268.02</v>
      </c>
      <c r="L184" s="43"/>
    </row>
    <row r="185" spans="1:12" ht="14.5" x14ac:dyDescent="0.35">
      <c r="A185" s="23"/>
      <c r="B185" s="15"/>
      <c r="C185" s="11"/>
      <c r="D185" s="7" t="s">
        <v>22</v>
      </c>
      <c r="E185" s="42" t="s">
        <v>114</v>
      </c>
      <c r="F185" s="43">
        <v>200</v>
      </c>
      <c r="G185" s="43">
        <v>0.28000000000000003</v>
      </c>
      <c r="H185" s="43">
        <v>0.09</v>
      </c>
      <c r="I185" s="43">
        <v>10.99</v>
      </c>
      <c r="J185" s="43">
        <v>45.93</v>
      </c>
      <c r="K185" s="44">
        <v>350.08</v>
      </c>
      <c r="L185" s="43"/>
    </row>
    <row r="186" spans="1:12" ht="14.5" x14ac:dyDescent="0.35">
      <c r="A186" s="23"/>
      <c r="B186" s="15"/>
      <c r="C186" s="11"/>
      <c r="D186" s="7" t="s">
        <v>23</v>
      </c>
      <c r="E186" s="42" t="s">
        <v>48</v>
      </c>
      <c r="F186" s="43">
        <v>40</v>
      </c>
      <c r="G186" s="43">
        <v>3.85</v>
      </c>
      <c r="H186" s="43">
        <v>1.5</v>
      </c>
      <c r="I186" s="43">
        <v>25.05</v>
      </c>
      <c r="J186" s="43">
        <v>129.5</v>
      </c>
      <c r="K186" s="44" t="s">
        <v>43</v>
      </c>
      <c r="L186" s="43"/>
    </row>
    <row r="187" spans="1:12" ht="14.5" x14ac:dyDescent="0.35">
      <c r="A187" s="23"/>
      <c r="B187" s="15"/>
      <c r="C187" s="11"/>
      <c r="D187" s="7"/>
      <c r="E187" s="42" t="s">
        <v>42</v>
      </c>
      <c r="F187" s="43">
        <v>20</v>
      </c>
      <c r="G187" s="43">
        <v>1.32</v>
      </c>
      <c r="H187" s="43">
        <v>0.24</v>
      </c>
      <c r="I187" s="43">
        <v>6.68</v>
      </c>
      <c r="J187" s="43">
        <v>34.159999999999997</v>
      </c>
      <c r="K187" s="44" t="s">
        <v>43</v>
      </c>
      <c r="L187" s="43"/>
    </row>
    <row r="188" spans="1:12" ht="14.5" x14ac:dyDescent="0.3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35">
      <c r="A190" s="24"/>
      <c r="B190" s="17"/>
      <c r="C190" s="8"/>
      <c r="D190" s="18" t="s">
        <v>33</v>
      </c>
      <c r="E190" s="9"/>
      <c r="F190" s="19">
        <f>SUM(F182:F189)</f>
        <v>520</v>
      </c>
      <c r="G190" s="19">
        <f t="shared" ref="G190:J190" si="80">SUM(G182:G189)</f>
        <v>19.72</v>
      </c>
      <c r="H190" s="19">
        <f t="shared" si="80"/>
        <v>20.549999999999997</v>
      </c>
      <c r="I190" s="19">
        <f t="shared" si="80"/>
        <v>84.31</v>
      </c>
      <c r="J190" s="19">
        <f t="shared" si="80"/>
        <v>603.12</v>
      </c>
      <c r="K190" s="25"/>
      <c r="L190" s="19">
        <f t="shared" ref="L190" si="81">SUM(L182:L189)</f>
        <v>0</v>
      </c>
    </row>
    <row r="191" spans="1:12" ht="25" x14ac:dyDescent="0.3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42" t="s">
        <v>115</v>
      </c>
      <c r="F191" s="43">
        <v>60</v>
      </c>
      <c r="G191" s="43">
        <v>1.02</v>
      </c>
      <c r="H191" s="43">
        <v>5.35</v>
      </c>
      <c r="I191" s="43">
        <v>4.8</v>
      </c>
      <c r="J191" s="43">
        <v>66.5</v>
      </c>
      <c r="K191" s="44">
        <v>443</v>
      </c>
      <c r="L191" s="43"/>
    </row>
    <row r="192" spans="1:12" ht="14.5" x14ac:dyDescent="0.35">
      <c r="A192" s="23"/>
      <c r="B192" s="15"/>
      <c r="C192" s="11"/>
      <c r="D192" s="7" t="s">
        <v>27</v>
      </c>
      <c r="E192" s="42" t="s">
        <v>116</v>
      </c>
      <c r="F192" s="43">
        <v>200</v>
      </c>
      <c r="G192" s="43">
        <v>1.66</v>
      </c>
      <c r="H192" s="43">
        <v>4.18</v>
      </c>
      <c r="I192" s="43">
        <v>8.4700000000000006</v>
      </c>
      <c r="J192" s="43">
        <v>74.739999999999995</v>
      </c>
      <c r="K192" s="44">
        <v>528.02</v>
      </c>
      <c r="L192" s="43"/>
    </row>
    <row r="193" spans="1:12" ht="14.5" x14ac:dyDescent="0.35">
      <c r="A193" s="23"/>
      <c r="B193" s="15"/>
      <c r="C193" s="11"/>
      <c r="D193" s="7" t="s">
        <v>28</v>
      </c>
      <c r="E193" s="42" t="s">
        <v>117</v>
      </c>
      <c r="F193" s="43">
        <v>90</v>
      </c>
      <c r="G193" s="43">
        <v>17.63</v>
      </c>
      <c r="H193" s="43">
        <v>3.84</v>
      </c>
      <c r="I193" s="43">
        <v>19</v>
      </c>
      <c r="J193" s="43">
        <v>146.15</v>
      </c>
      <c r="K193" s="44">
        <v>115</v>
      </c>
      <c r="L193" s="43"/>
    </row>
    <row r="194" spans="1:12" ht="14.5" x14ac:dyDescent="0.35">
      <c r="A194" s="23"/>
      <c r="B194" s="15"/>
      <c r="C194" s="11"/>
      <c r="D194" s="7" t="s">
        <v>29</v>
      </c>
      <c r="E194" s="42" t="s">
        <v>118</v>
      </c>
      <c r="F194" s="43">
        <v>150</v>
      </c>
      <c r="G194" s="43">
        <v>7.36</v>
      </c>
      <c r="H194" s="43">
        <v>4.99</v>
      </c>
      <c r="I194" s="43">
        <v>32.299999999999997</v>
      </c>
      <c r="J194" s="43">
        <v>172.62</v>
      </c>
      <c r="K194" s="44">
        <v>254</v>
      </c>
      <c r="L194" s="43"/>
    </row>
    <row r="195" spans="1:12" ht="14.5" x14ac:dyDescent="0.35">
      <c r="A195" s="23"/>
      <c r="B195" s="15"/>
      <c r="C195" s="11"/>
      <c r="D195" s="7" t="s">
        <v>30</v>
      </c>
      <c r="E195" s="42" t="s">
        <v>80</v>
      </c>
      <c r="F195" s="43">
        <v>200</v>
      </c>
      <c r="G195" s="43">
        <v>1</v>
      </c>
      <c r="H195" s="43">
        <v>0.2</v>
      </c>
      <c r="I195" s="43">
        <v>20.2</v>
      </c>
      <c r="J195" s="43">
        <v>92</v>
      </c>
      <c r="K195" s="44" t="s">
        <v>43</v>
      </c>
      <c r="L195" s="43"/>
    </row>
    <row r="196" spans="1:12" ht="14.5" x14ac:dyDescent="0.35">
      <c r="A196" s="23"/>
      <c r="B196" s="15"/>
      <c r="C196" s="11"/>
      <c r="D196" s="7" t="s">
        <v>31</v>
      </c>
      <c r="E196" s="42" t="s">
        <v>47</v>
      </c>
      <c r="F196" s="43">
        <v>50</v>
      </c>
      <c r="G196" s="43">
        <v>3.8</v>
      </c>
      <c r="H196" s="43">
        <v>0.4</v>
      </c>
      <c r="I196" s="43">
        <v>24.6</v>
      </c>
      <c r="J196" s="43">
        <v>117.2</v>
      </c>
      <c r="K196" s="44" t="s">
        <v>43</v>
      </c>
      <c r="L196" s="43"/>
    </row>
    <row r="197" spans="1:12" ht="14.5" x14ac:dyDescent="0.35">
      <c r="A197" s="23"/>
      <c r="B197" s="15"/>
      <c r="C197" s="11"/>
      <c r="D197" s="7" t="s">
        <v>32</v>
      </c>
      <c r="E197" s="42" t="s">
        <v>42</v>
      </c>
      <c r="F197" s="43">
        <v>30</v>
      </c>
      <c r="G197" s="43">
        <v>1.98</v>
      </c>
      <c r="H197" s="43">
        <v>0.36</v>
      </c>
      <c r="I197" s="43">
        <v>10.02</v>
      </c>
      <c r="J197" s="43">
        <v>51.24</v>
      </c>
      <c r="K197" s="44" t="s">
        <v>43</v>
      </c>
      <c r="L197" s="43"/>
    </row>
    <row r="198" spans="1:12" ht="14.5" x14ac:dyDescent="0.3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4"/>
      <c r="B200" s="17"/>
      <c r="C200" s="8"/>
      <c r="D200" s="18" t="s">
        <v>33</v>
      </c>
      <c r="E200" s="9"/>
      <c r="F200" s="19">
        <f>SUM(F191:F199)</f>
        <v>780</v>
      </c>
      <c r="G200" s="19">
        <f>SUM(G191:G199)</f>
        <v>34.449999999999996</v>
      </c>
      <c r="H200" s="19">
        <f>SUM(H191:H199)</f>
        <v>19.319999999999997</v>
      </c>
      <c r="I200" s="19">
        <f>SUM(I191:I199)</f>
        <v>119.39</v>
      </c>
      <c r="J200" s="19">
        <f>SUM(J191:J199)</f>
        <v>720.45</v>
      </c>
      <c r="K200" s="25"/>
      <c r="L200" s="19">
        <f>SUM(L191:L199)</f>
        <v>0</v>
      </c>
    </row>
    <row r="201" spans="1:12" ht="15" thickBot="1" x14ac:dyDescent="0.3">
      <c r="A201" s="29">
        <f>A183</f>
        <v>0</v>
      </c>
      <c r="B201" s="30">
        <f>B183</f>
        <v>0</v>
      </c>
      <c r="C201" s="55" t="s">
        <v>4</v>
      </c>
      <c r="D201" s="57"/>
      <c r="E201" s="31"/>
      <c r="F201" s="32">
        <f>F190+F200</f>
        <v>1300</v>
      </c>
      <c r="G201" s="32">
        <f t="shared" ref="G201:J201" si="82">G190+G200</f>
        <v>54.169999999999995</v>
      </c>
      <c r="H201" s="32">
        <f t="shared" si="82"/>
        <v>39.86999999999999</v>
      </c>
      <c r="I201" s="32">
        <f t="shared" si="82"/>
        <v>203.7</v>
      </c>
      <c r="J201" s="32">
        <f t="shared" si="82"/>
        <v>1323.5700000000002</v>
      </c>
      <c r="K201" s="32"/>
      <c r="L201" s="32">
        <f t="shared" ref="L201" si="83">L190+L200</f>
        <v>0</v>
      </c>
    </row>
    <row r="202" spans="1:12" ht="14.5" x14ac:dyDescent="0.35">
      <c r="A202" s="20">
        <v>3</v>
      </c>
      <c r="B202" s="21">
        <v>1</v>
      </c>
      <c r="C202" s="22" t="s">
        <v>20</v>
      </c>
      <c r="D202" s="5" t="s">
        <v>26</v>
      </c>
      <c r="E202" s="39" t="s">
        <v>50</v>
      </c>
      <c r="F202" s="40">
        <v>50</v>
      </c>
      <c r="G202" s="40">
        <v>0.55000000000000004</v>
      </c>
      <c r="H202" s="40">
        <v>0.1</v>
      </c>
      <c r="I202" s="40">
        <v>2.5</v>
      </c>
      <c r="J202" s="40">
        <v>11.5</v>
      </c>
      <c r="K202" s="41">
        <v>431.05</v>
      </c>
      <c r="L202" s="40"/>
    </row>
    <row r="203" spans="1:12" ht="15.75" customHeight="1" x14ac:dyDescent="0.35">
      <c r="A203" s="23"/>
      <c r="B203" s="15"/>
      <c r="C203" s="11"/>
      <c r="D203" s="6"/>
      <c r="E203" s="42" t="s">
        <v>119</v>
      </c>
      <c r="F203" s="43">
        <v>190</v>
      </c>
      <c r="G203" s="43">
        <v>21.96</v>
      </c>
      <c r="H203" s="43">
        <v>5.38</v>
      </c>
      <c r="I203" s="43">
        <v>18.09</v>
      </c>
      <c r="J203" s="43">
        <v>208.2</v>
      </c>
      <c r="K203" s="44">
        <v>530</v>
      </c>
      <c r="L203" s="43"/>
    </row>
    <row r="204" spans="1:12" ht="12.75" customHeight="1" x14ac:dyDescent="0.35">
      <c r="A204" s="23"/>
      <c r="B204" s="15"/>
      <c r="C204" s="11"/>
      <c r="D204" s="7" t="s">
        <v>22</v>
      </c>
      <c r="E204" s="42" t="s">
        <v>120</v>
      </c>
      <c r="F204" s="43">
        <v>200</v>
      </c>
      <c r="G204" s="43">
        <v>1.47</v>
      </c>
      <c r="H204" s="43">
        <v>1.53</v>
      </c>
      <c r="I204" s="43">
        <v>10.14</v>
      </c>
      <c r="J204" s="43">
        <v>60.12</v>
      </c>
      <c r="K204" s="44">
        <v>350.03</v>
      </c>
      <c r="L204" s="43"/>
    </row>
    <row r="205" spans="1:12" ht="14.5" x14ac:dyDescent="0.35">
      <c r="A205" s="23"/>
      <c r="B205" s="15"/>
      <c r="C205" s="11"/>
      <c r="D205" s="7" t="s">
        <v>23</v>
      </c>
      <c r="E205" s="42" t="s">
        <v>41</v>
      </c>
      <c r="F205" s="43">
        <v>40</v>
      </c>
      <c r="G205" s="43">
        <v>3.08</v>
      </c>
      <c r="H205" s="43">
        <v>1.2</v>
      </c>
      <c r="I205" s="43">
        <v>20.04</v>
      </c>
      <c r="J205" s="43">
        <v>103.6</v>
      </c>
      <c r="K205" s="44" t="s">
        <v>43</v>
      </c>
      <c r="L205" s="43"/>
    </row>
    <row r="206" spans="1:12" ht="14.5" x14ac:dyDescent="0.35">
      <c r="A206" s="23"/>
      <c r="B206" s="15"/>
      <c r="C206" s="11"/>
      <c r="D206" s="7"/>
      <c r="E206" s="42" t="s">
        <v>42</v>
      </c>
      <c r="F206" s="43">
        <v>20</v>
      </c>
      <c r="G206" s="43">
        <v>1.32</v>
      </c>
      <c r="H206" s="43">
        <v>0.24</v>
      </c>
      <c r="I206" s="43">
        <v>6.68</v>
      </c>
      <c r="J206" s="43">
        <v>34.159999999999997</v>
      </c>
      <c r="K206" s="44" t="s">
        <v>43</v>
      </c>
      <c r="L206" s="43"/>
    </row>
    <row r="207" spans="1:12" ht="14.5" x14ac:dyDescent="0.35">
      <c r="A207" s="23"/>
      <c r="B207" s="15"/>
      <c r="C207" s="11"/>
      <c r="D207" s="51" t="s">
        <v>24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5" x14ac:dyDescent="0.3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4"/>
      <c r="B209" s="17"/>
      <c r="C209" s="8"/>
      <c r="D209" s="18" t="s">
        <v>33</v>
      </c>
      <c r="E209" s="9"/>
      <c r="F209" s="19">
        <f>SUM(F202:F208)</f>
        <v>500</v>
      </c>
      <c r="G209" s="19">
        <f t="shared" ref="G209:J209" si="84">SUM(G202:G208)</f>
        <v>28.380000000000003</v>
      </c>
      <c r="H209" s="19">
        <f t="shared" si="84"/>
        <v>8.4499999999999993</v>
      </c>
      <c r="I209" s="19">
        <f t="shared" si="84"/>
        <v>57.449999999999996</v>
      </c>
      <c r="J209" s="19">
        <f t="shared" si="84"/>
        <v>417.57999999999993</v>
      </c>
      <c r="K209" s="25"/>
      <c r="L209" s="19">
        <f t="shared" ref="L209" si="85">SUM(L202:L208)</f>
        <v>0</v>
      </c>
    </row>
    <row r="210" spans="1:12" ht="14.5" x14ac:dyDescent="0.35">
      <c r="A210" s="26">
        <f>A202</f>
        <v>3</v>
      </c>
      <c r="B210" s="13">
        <f>B202</f>
        <v>1</v>
      </c>
      <c r="C210" s="10" t="s">
        <v>25</v>
      </c>
      <c r="D210" s="7" t="s">
        <v>26</v>
      </c>
      <c r="E210" s="42" t="s">
        <v>52</v>
      </c>
      <c r="F210" s="43">
        <v>60</v>
      </c>
      <c r="G210" s="43">
        <v>0.48</v>
      </c>
      <c r="H210" s="43">
        <v>0.06</v>
      </c>
      <c r="I210" s="43">
        <v>1.62</v>
      </c>
      <c r="J210" s="43">
        <v>8.4</v>
      </c>
      <c r="K210" s="44">
        <v>428.04</v>
      </c>
      <c r="L210" s="43"/>
    </row>
    <row r="211" spans="1:12" ht="25" x14ac:dyDescent="0.35">
      <c r="A211" s="23"/>
      <c r="B211" s="15"/>
      <c r="C211" s="11"/>
      <c r="D211" s="7" t="s">
        <v>27</v>
      </c>
      <c r="E211" s="42" t="s">
        <v>121</v>
      </c>
      <c r="F211" s="43">
        <v>200</v>
      </c>
      <c r="G211" s="43">
        <v>1.95</v>
      </c>
      <c r="H211" s="43">
        <v>4.63</v>
      </c>
      <c r="I211" s="43">
        <v>11.25</v>
      </c>
      <c r="J211" s="43">
        <v>90.58</v>
      </c>
      <c r="K211" s="44">
        <v>749.04</v>
      </c>
      <c r="L211" s="43"/>
    </row>
    <row r="212" spans="1:12" ht="14.5" x14ac:dyDescent="0.35">
      <c r="A212" s="23"/>
      <c r="B212" s="15"/>
      <c r="C212" s="11"/>
      <c r="D212" s="7" t="s">
        <v>28</v>
      </c>
      <c r="E212" s="42" t="s">
        <v>122</v>
      </c>
      <c r="F212" s="43">
        <v>90</v>
      </c>
      <c r="G212" s="43">
        <v>14.96</v>
      </c>
      <c r="H212" s="43">
        <v>16.829999999999998</v>
      </c>
      <c r="I212" s="43">
        <v>9.59</v>
      </c>
      <c r="J212" s="43">
        <v>248.89</v>
      </c>
      <c r="K212" s="44">
        <v>35</v>
      </c>
      <c r="L212" s="43"/>
    </row>
    <row r="213" spans="1:12" ht="14.5" x14ac:dyDescent="0.35">
      <c r="A213" s="23"/>
      <c r="B213" s="15"/>
      <c r="C213" s="11"/>
      <c r="D213" s="7" t="s">
        <v>29</v>
      </c>
      <c r="E213" s="42" t="s">
        <v>123</v>
      </c>
      <c r="F213" s="43">
        <v>150</v>
      </c>
      <c r="G213" s="43">
        <v>9.77</v>
      </c>
      <c r="H213" s="43">
        <v>4.12</v>
      </c>
      <c r="I213" s="43">
        <v>24.26</v>
      </c>
      <c r="J213" s="43">
        <v>172.97</v>
      </c>
      <c r="K213" s="44">
        <v>265</v>
      </c>
      <c r="L213" s="43"/>
    </row>
    <row r="214" spans="1:12" ht="14.5" x14ac:dyDescent="0.35">
      <c r="A214" s="23"/>
      <c r="B214" s="15"/>
      <c r="C214" s="11"/>
      <c r="D214" s="7" t="s">
        <v>30</v>
      </c>
      <c r="E214" s="42" t="s">
        <v>124</v>
      </c>
      <c r="F214" s="43">
        <v>200</v>
      </c>
      <c r="G214" s="43">
        <v>0.68</v>
      </c>
      <c r="H214" s="43">
        <v>0.28000000000000003</v>
      </c>
      <c r="I214" s="43">
        <v>19.64</v>
      </c>
      <c r="J214" s="43">
        <v>96.72</v>
      </c>
      <c r="K214" s="44">
        <v>376</v>
      </c>
      <c r="L214" s="43"/>
    </row>
    <row r="215" spans="1:12" ht="14.5" x14ac:dyDescent="0.35">
      <c r="A215" s="23"/>
      <c r="B215" s="15"/>
      <c r="C215" s="11"/>
      <c r="D215" s="7" t="s">
        <v>31</v>
      </c>
      <c r="E215" s="42" t="s">
        <v>44</v>
      </c>
      <c r="F215" s="43">
        <v>50</v>
      </c>
      <c r="G215" s="43">
        <v>3.8</v>
      </c>
      <c r="H215" s="43">
        <v>0.4</v>
      </c>
      <c r="I215" s="43">
        <v>24.6</v>
      </c>
      <c r="J215" s="43">
        <v>117.2</v>
      </c>
      <c r="K215" s="44" t="s">
        <v>43</v>
      </c>
      <c r="L215" s="43"/>
    </row>
    <row r="216" spans="1:12" ht="14.5" x14ac:dyDescent="0.35">
      <c r="A216" s="23"/>
      <c r="B216" s="15"/>
      <c r="C216" s="11"/>
      <c r="D216" s="7" t="s">
        <v>32</v>
      </c>
      <c r="E216" s="42" t="s">
        <v>42</v>
      </c>
      <c r="F216" s="43">
        <v>30</v>
      </c>
      <c r="G216" s="43">
        <v>1.98</v>
      </c>
      <c r="H216" s="43">
        <v>0.36</v>
      </c>
      <c r="I216" s="43">
        <v>10.02</v>
      </c>
      <c r="J216" s="43">
        <v>51.24</v>
      </c>
      <c r="K216" s="44" t="s">
        <v>43</v>
      </c>
      <c r="L216" s="43"/>
    </row>
    <row r="217" spans="1:12" ht="14.5" x14ac:dyDescent="0.3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4"/>
      <c r="B219" s="17"/>
      <c r="C219" s="8"/>
      <c r="D219" s="18" t="s">
        <v>33</v>
      </c>
      <c r="E219" s="9"/>
      <c r="F219" s="19">
        <f>SUM(F210:F218)</f>
        <v>780</v>
      </c>
      <c r="G219" s="19">
        <f t="shared" ref="G219:J219" si="86">SUM(G210:G218)</f>
        <v>33.619999999999997</v>
      </c>
      <c r="H219" s="19">
        <f t="shared" si="86"/>
        <v>26.679999999999996</v>
      </c>
      <c r="I219" s="19">
        <f t="shared" si="86"/>
        <v>100.98</v>
      </c>
      <c r="J219" s="19">
        <f t="shared" si="86"/>
        <v>786.00000000000011</v>
      </c>
      <c r="K219" s="25"/>
      <c r="L219" s="19">
        <f t="shared" ref="L219" si="87">SUM(L210:L218)</f>
        <v>0</v>
      </c>
    </row>
    <row r="220" spans="1:12" ht="15" thickBot="1" x14ac:dyDescent="0.3">
      <c r="A220" s="29">
        <f>A202</f>
        <v>3</v>
      </c>
      <c r="B220" s="30">
        <f>B202</f>
        <v>1</v>
      </c>
      <c r="C220" s="55" t="s">
        <v>4</v>
      </c>
      <c r="D220" s="57"/>
      <c r="E220" s="31"/>
      <c r="F220" s="32">
        <f>F219+F209</f>
        <v>1280</v>
      </c>
      <c r="G220" s="32">
        <f t="shared" ref="G220:J220" si="88">G209+G219</f>
        <v>62</v>
      </c>
      <c r="H220" s="32">
        <f t="shared" si="88"/>
        <v>35.129999999999995</v>
      </c>
      <c r="I220" s="32">
        <f t="shared" si="88"/>
        <v>158.43</v>
      </c>
      <c r="J220" s="32">
        <f t="shared" si="88"/>
        <v>1203.58</v>
      </c>
      <c r="K220" s="32"/>
      <c r="L220" s="32">
        <f t="shared" ref="L220" si="89">L209+L219</f>
        <v>0</v>
      </c>
    </row>
    <row r="221" spans="1:12" ht="14.5" x14ac:dyDescent="0.35">
      <c r="A221" s="14">
        <v>3</v>
      </c>
      <c r="B221" s="15">
        <v>2</v>
      </c>
      <c r="C221" s="22" t="s">
        <v>20</v>
      </c>
      <c r="D221" s="5" t="s">
        <v>21</v>
      </c>
      <c r="E221" s="39" t="s">
        <v>125</v>
      </c>
      <c r="F221" s="40">
        <v>200</v>
      </c>
      <c r="G221" s="40">
        <v>6.4</v>
      </c>
      <c r="H221" s="40">
        <v>4.03</v>
      </c>
      <c r="I221" s="40">
        <v>31.94</v>
      </c>
      <c r="J221" s="40">
        <v>162.19999999999999</v>
      </c>
      <c r="K221" s="41">
        <v>370</v>
      </c>
      <c r="L221" s="40"/>
    </row>
    <row r="222" spans="1:12" ht="14.5" x14ac:dyDescent="0.35">
      <c r="A222" s="14"/>
      <c r="B222" s="15"/>
      <c r="C222" s="11"/>
      <c r="D222" s="6" t="s">
        <v>29</v>
      </c>
      <c r="E222" s="42" t="s">
        <v>126</v>
      </c>
      <c r="F222" s="43">
        <v>10</v>
      </c>
      <c r="G222" s="43">
        <v>0.08</v>
      </c>
      <c r="H222" s="43">
        <v>6.38</v>
      </c>
      <c r="I222" s="43">
        <v>0.12</v>
      </c>
      <c r="J222" s="43">
        <v>58.19</v>
      </c>
      <c r="K222" s="44">
        <v>967.01</v>
      </c>
      <c r="L222" s="43"/>
    </row>
    <row r="223" spans="1:12" ht="14.5" x14ac:dyDescent="0.35">
      <c r="A223" s="14"/>
      <c r="B223" s="15"/>
      <c r="C223" s="11"/>
      <c r="D223" s="6"/>
      <c r="E223" s="42" t="s">
        <v>127</v>
      </c>
      <c r="F223" s="43">
        <v>15</v>
      </c>
      <c r="G223" s="43">
        <v>3.28</v>
      </c>
      <c r="H223" s="43">
        <v>3</v>
      </c>
      <c r="I223" s="43"/>
      <c r="J223" s="43">
        <v>53.75</v>
      </c>
      <c r="K223" s="44">
        <v>968</v>
      </c>
      <c r="L223" s="43"/>
    </row>
    <row r="224" spans="1:12" ht="14.5" x14ac:dyDescent="0.35">
      <c r="A224" s="14"/>
      <c r="B224" s="15"/>
      <c r="C224" s="11"/>
      <c r="D224" s="7" t="s">
        <v>22</v>
      </c>
      <c r="E224" s="42" t="s">
        <v>128</v>
      </c>
      <c r="F224" s="43">
        <v>200</v>
      </c>
      <c r="G224" s="43">
        <v>2.61</v>
      </c>
      <c r="H224" s="43">
        <v>2.5499999999999998</v>
      </c>
      <c r="I224" s="43">
        <v>13.99</v>
      </c>
      <c r="J224" s="43">
        <v>89.68</v>
      </c>
      <c r="K224" s="44">
        <v>346</v>
      </c>
      <c r="L224" s="43"/>
    </row>
    <row r="225" spans="1:12" ht="14.5" x14ac:dyDescent="0.35">
      <c r="A225" s="14"/>
      <c r="B225" s="15"/>
      <c r="C225" s="11"/>
      <c r="D225" s="7" t="s">
        <v>23</v>
      </c>
      <c r="E225" s="42" t="s">
        <v>129</v>
      </c>
      <c r="F225" s="43">
        <v>60</v>
      </c>
      <c r="G225" s="43">
        <v>4.67</v>
      </c>
      <c r="H225" s="43">
        <v>3.14</v>
      </c>
      <c r="I225" s="43">
        <v>30.06</v>
      </c>
      <c r="J225" s="43">
        <v>167.08</v>
      </c>
      <c r="K225" s="44">
        <v>663</v>
      </c>
      <c r="L225" s="43"/>
    </row>
    <row r="226" spans="1:12" ht="14.5" x14ac:dyDescent="0.35">
      <c r="A226" s="14"/>
      <c r="B226" s="15"/>
      <c r="C226" s="11"/>
      <c r="D226" s="7"/>
      <c r="E226" s="42" t="s">
        <v>42</v>
      </c>
      <c r="F226" s="43">
        <v>20</v>
      </c>
      <c r="G226" s="43">
        <v>1.32</v>
      </c>
      <c r="H226" s="43">
        <v>0.24</v>
      </c>
      <c r="I226" s="43">
        <v>6.68</v>
      </c>
      <c r="J226" s="43">
        <v>34.159999999999997</v>
      </c>
      <c r="K226" s="44" t="s">
        <v>43</v>
      </c>
      <c r="L226" s="43"/>
    </row>
    <row r="227" spans="1:12" ht="14.5" x14ac:dyDescent="0.3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4.5" x14ac:dyDescent="0.3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thickBot="1" x14ac:dyDescent="0.4">
      <c r="A229" s="16"/>
      <c r="B229" s="17"/>
      <c r="C229" s="8"/>
      <c r="D229" s="18" t="s">
        <v>33</v>
      </c>
      <c r="E229" s="9"/>
      <c r="F229" s="19">
        <f>SUM(F221:F228)</f>
        <v>505</v>
      </c>
      <c r="G229" s="19">
        <f t="shared" ref="G229:J229" si="90">SUM(G221:G228)</f>
        <v>18.36</v>
      </c>
      <c r="H229" s="19">
        <f t="shared" si="90"/>
        <v>19.34</v>
      </c>
      <c r="I229" s="19">
        <f t="shared" si="90"/>
        <v>82.789999999999992</v>
      </c>
      <c r="J229" s="19">
        <f t="shared" si="90"/>
        <v>565.05999999999995</v>
      </c>
      <c r="K229" s="25"/>
      <c r="L229" s="19">
        <f t="shared" ref="L229" si="91">SUM(L221:L228)</f>
        <v>0</v>
      </c>
    </row>
    <row r="230" spans="1:12" ht="14.5" x14ac:dyDescent="0.35">
      <c r="A230" s="13">
        <f>A221</f>
        <v>3</v>
      </c>
      <c r="B230" s="13">
        <f>B221</f>
        <v>2</v>
      </c>
      <c r="C230" s="10" t="s">
        <v>25</v>
      </c>
      <c r="D230" s="7" t="s">
        <v>26</v>
      </c>
      <c r="E230" s="39" t="s">
        <v>50</v>
      </c>
      <c r="F230" s="40">
        <v>60</v>
      </c>
      <c r="G230" s="40">
        <v>0.66</v>
      </c>
      <c r="H230" s="40">
        <v>0.12</v>
      </c>
      <c r="I230" s="40">
        <v>3</v>
      </c>
      <c r="J230" s="40">
        <v>13.8</v>
      </c>
      <c r="K230" s="41">
        <v>431.05</v>
      </c>
      <c r="L230" s="43"/>
    </row>
    <row r="231" spans="1:12" ht="14.5" x14ac:dyDescent="0.35">
      <c r="A231" s="14"/>
      <c r="B231" s="15"/>
      <c r="C231" s="11"/>
      <c r="D231" s="7" t="s">
        <v>27</v>
      </c>
      <c r="E231" s="42" t="s">
        <v>130</v>
      </c>
      <c r="F231" s="43">
        <v>200</v>
      </c>
      <c r="G231" s="43">
        <v>1.8</v>
      </c>
      <c r="H231" s="43">
        <v>4.1900000000000004</v>
      </c>
      <c r="I231" s="43">
        <v>12.2</v>
      </c>
      <c r="J231" s="43">
        <v>90.18</v>
      </c>
      <c r="K231" s="44">
        <v>510.03</v>
      </c>
      <c r="L231" s="43"/>
    </row>
    <row r="232" spans="1:12" ht="14.5" x14ac:dyDescent="0.35">
      <c r="A232" s="14"/>
      <c r="B232" s="15"/>
      <c r="C232" s="11"/>
      <c r="D232" s="7" t="s">
        <v>28</v>
      </c>
      <c r="E232" s="42" t="s">
        <v>131</v>
      </c>
      <c r="F232" s="43">
        <v>90</v>
      </c>
      <c r="G232" s="43">
        <v>14.99</v>
      </c>
      <c r="H232" s="43">
        <v>15.08</v>
      </c>
      <c r="I232" s="43">
        <v>6.71</v>
      </c>
      <c r="J232" s="43">
        <v>220.67</v>
      </c>
      <c r="K232" s="44">
        <v>996</v>
      </c>
      <c r="L232" s="43"/>
    </row>
    <row r="233" spans="1:12" ht="14.5" x14ac:dyDescent="0.35">
      <c r="A233" s="14"/>
      <c r="B233" s="15"/>
      <c r="C233" s="11"/>
      <c r="D233" s="7" t="s">
        <v>29</v>
      </c>
      <c r="E233" s="42" t="s">
        <v>132</v>
      </c>
      <c r="F233" s="43">
        <v>150</v>
      </c>
      <c r="G233" s="43">
        <v>5.03</v>
      </c>
      <c r="H233" s="43">
        <v>7.55</v>
      </c>
      <c r="I233" s="43">
        <v>19</v>
      </c>
      <c r="J233" s="43">
        <v>156.74</v>
      </c>
      <c r="K233" s="44">
        <v>268.01</v>
      </c>
      <c r="L233" s="43"/>
    </row>
    <row r="234" spans="1:12" ht="14.5" x14ac:dyDescent="0.35">
      <c r="A234" s="14"/>
      <c r="B234" s="15"/>
      <c r="C234" s="11"/>
      <c r="D234" s="7" t="s">
        <v>30</v>
      </c>
      <c r="E234" s="42" t="s">
        <v>133</v>
      </c>
      <c r="F234" s="43">
        <v>200</v>
      </c>
      <c r="G234" s="43">
        <v>1</v>
      </c>
      <c r="H234" s="43">
        <v>0.2</v>
      </c>
      <c r="I234" s="43">
        <v>20.2</v>
      </c>
      <c r="J234" s="43">
        <v>92</v>
      </c>
      <c r="K234" s="44">
        <v>382</v>
      </c>
      <c r="L234" s="43"/>
    </row>
    <row r="235" spans="1:12" ht="14.5" x14ac:dyDescent="0.35">
      <c r="A235" s="14"/>
      <c r="B235" s="15"/>
      <c r="C235" s="11"/>
      <c r="D235" s="7" t="s">
        <v>31</v>
      </c>
      <c r="E235" s="42" t="s">
        <v>45</v>
      </c>
      <c r="F235" s="43">
        <v>50</v>
      </c>
      <c r="G235" s="43">
        <v>3.8</v>
      </c>
      <c r="H235" s="43">
        <v>0.4</v>
      </c>
      <c r="I235" s="43">
        <v>24.6</v>
      </c>
      <c r="J235" s="43">
        <v>117.2</v>
      </c>
      <c r="K235" s="44" t="s">
        <v>43</v>
      </c>
      <c r="L235" s="43"/>
    </row>
    <row r="236" spans="1:12" ht="14.5" x14ac:dyDescent="0.35">
      <c r="A236" s="14"/>
      <c r="B236" s="15"/>
      <c r="C236" s="11"/>
      <c r="D236" s="7" t="s">
        <v>32</v>
      </c>
      <c r="E236" s="42" t="s">
        <v>46</v>
      </c>
      <c r="F236" s="43">
        <v>30</v>
      </c>
      <c r="G236" s="43">
        <v>1.98</v>
      </c>
      <c r="H236" s="43">
        <v>0.36</v>
      </c>
      <c r="I236" s="43">
        <v>10.02</v>
      </c>
      <c r="J236" s="43">
        <v>51.24</v>
      </c>
      <c r="K236" s="44" t="s">
        <v>43</v>
      </c>
      <c r="L236" s="43"/>
    </row>
    <row r="237" spans="1:12" ht="14.5" x14ac:dyDescent="0.3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5" x14ac:dyDescent="0.3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4.5" x14ac:dyDescent="0.35">
      <c r="A239" s="16"/>
      <c r="B239" s="17"/>
      <c r="C239" s="8"/>
      <c r="D239" s="18" t="s">
        <v>33</v>
      </c>
      <c r="E239" s="9"/>
      <c r="F239" s="19">
        <f>SUM(F230:F238)</f>
        <v>780</v>
      </c>
      <c r="G239" s="19">
        <f t="shared" ref="G239:J239" si="92">SUM(G230:G238)</f>
        <v>29.26</v>
      </c>
      <c r="H239" s="19">
        <f t="shared" si="92"/>
        <v>27.9</v>
      </c>
      <c r="I239" s="19">
        <f t="shared" si="92"/>
        <v>95.73</v>
      </c>
      <c r="J239" s="19">
        <f t="shared" si="92"/>
        <v>741.83</v>
      </c>
      <c r="K239" s="25"/>
      <c r="L239" s="19">
        <f t="shared" ref="L239" si="93">SUM(L230:L238)</f>
        <v>0</v>
      </c>
    </row>
    <row r="240" spans="1:12" ht="15" thickBot="1" x14ac:dyDescent="0.3">
      <c r="A240" s="33">
        <f>A221</f>
        <v>3</v>
      </c>
      <c r="B240" s="33">
        <f>B221</f>
        <v>2</v>
      </c>
      <c r="C240" s="55" t="s">
        <v>4</v>
      </c>
      <c r="D240" s="57"/>
      <c r="E240" s="31"/>
      <c r="F240" s="32">
        <f>F229+F239</f>
        <v>1285</v>
      </c>
      <c r="G240" s="32">
        <f t="shared" ref="G240:J240" si="94">G229+G239</f>
        <v>47.620000000000005</v>
      </c>
      <c r="H240" s="32">
        <f t="shared" si="94"/>
        <v>47.239999999999995</v>
      </c>
      <c r="I240" s="32">
        <f t="shared" si="94"/>
        <v>178.51999999999998</v>
      </c>
      <c r="J240" s="32">
        <f t="shared" si="94"/>
        <v>1306.8899999999999</v>
      </c>
      <c r="K240" s="32"/>
      <c r="L240" s="32">
        <f t="shared" ref="L240" si="95">L229+L239</f>
        <v>0</v>
      </c>
    </row>
    <row r="241" spans="1:12" ht="37.5" x14ac:dyDescent="0.35">
      <c r="A241" s="20">
        <v>3</v>
      </c>
      <c r="B241" s="21">
        <v>3</v>
      </c>
      <c r="C241" s="22" t="s">
        <v>20</v>
      </c>
      <c r="D241" s="5" t="s">
        <v>21</v>
      </c>
      <c r="E241" s="39" t="s">
        <v>134</v>
      </c>
      <c r="F241" s="40">
        <v>150</v>
      </c>
      <c r="G241" s="40">
        <v>4.79</v>
      </c>
      <c r="H241" s="40">
        <v>7.27</v>
      </c>
      <c r="I241" s="40">
        <v>24.82</v>
      </c>
      <c r="J241" s="40">
        <v>184.45</v>
      </c>
      <c r="K241" s="41">
        <v>305</v>
      </c>
      <c r="L241" s="40"/>
    </row>
    <row r="242" spans="1:12" ht="14.5" x14ac:dyDescent="0.35">
      <c r="A242" s="23"/>
      <c r="B242" s="15"/>
      <c r="C242" s="11"/>
      <c r="D242" s="6"/>
      <c r="E242" s="42" t="s">
        <v>135</v>
      </c>
      <c r="F242" s="43">
        <v>80</v>
      </c>
      <c r="G242" s="43">
        <v>8.11</v>
      </c>
      <c r="H242" s="43">
        <v>5.71</v>
      </c>
      <c r="I242" s="43">
        <v>19.22</v>
      </c>
      <c r="J242" s="43">
        <v>160.29</v>
      </c>
      <c r="K242" s="44">
        <v>156</v>
      </c>
      <c r="L242" s="43"/>
    </row>
    <row r="243" spans="1:12" ht="14.5" x14ac:dyDescent="0.35">
      <c r="A243" s="23"/>
      <c r="B243" s="15"/>
      <c r="C243" s="11"/>
      <c r="D243" s="6"/>
      <c r="E243" s="42" t="s">
        <v>136</v>
      </c>
      <c r="F243" s="43">
        <v>10</v>
      </c>
      <c r="G243" s="43">
        <v>0.68</v>
      </c>
      <c r="H243" s="43">
        <v>0.75</v>
      </c>
      <c r="I243" s="43">
        <v>5.05</v>
      </c>
      <c r="J243" s="43">
        <v>29.64</v>
      </c>
      <c r="K243" s="44">
        <v>473</v>
      </c>
      <c r="L243" s="43"/>
    </row>
    <row r="244" spans="1:12" ht="14.5" x14ac:dyDescent="0.35">
      <c r="A244" s="23"/>
      <c r="B244" s="15"/>
      <c r="C244" s="11"/>
      <c r="D244" s="7" t="s">
        <v>22</v>
      </c>
      <c r="E244" s="42" t="s">
        <v>67</v>
      </c>
      <c r="F244" s="43">
        <v>200</v>
      </c>
      <c r="G244" s="43">
        <v>4.0599999999999996</v>
      </c>
      <c r="H244" s="43">
        <v>3.78</v>
      </c>
      <c r="I244" s="43">
        <v>15.46</v>
      </c>
      <c r="J244" s="43">
        <v>112.6</v>
      </c>
      <c r="K244" s="44">
        <v>340.01</v>
      </c>
      <c r="L244" s="43"/>
    </row>
    <row r="245" spans="1:12" ht="14.5" x14ac:dyDescent="0.35">
      <c r="A245" s="23"/>
      <c r="B245" s="15"/>
      <c r="C245" s="11"/>
      <c r="D245" s="7" t="s">
        <v>23</v>
      </c>
      <c r="E245" s="42" t="s">
        <v>41</v>
      </c>
      <c r="F245" s="43">
        <v>40</v>
      </c>
      <c r="G245" s="43">
        <v>3.08</v>
      </c>
      <c r="H245" s="43">
        <v>1.2</v>
      </c>
      <c r="I245" s="43">
        <v>20.04</v>
      </c>
      <c r="J245" s="43">
        <v>103.6</v>
      </c>
      <c r="K245" s="44" t="s">
        <v>43</v>
      </c>
      <c r="L245" s="43"/>
    </row>
    <row r="246" spans="1:12" ht="14.5" x14ac:dyDescent="0.35">
      <c r="A246" s="23"/>
      <c r="B246" s="15"/>
      <c r="C246" s="11"/>
      <c r="D246" s="7"/>
      <c r="E246" s="42" t="s">
        <v>42</v>
      </c>
      <c r="F246" s="43">
        <v>20</v>
      </c>
      <c r="G246" s="43">
        <v>1.32</v>
      </c>
      <c r="H246" s="43">
        <v>0.24</v>
      </c>
      <c r="I246" s="43">
        <v>6.68</v>
      </c>
      <c r="J246" s="43">
        <v>34.159999999999997</v>
      </c>
      <c r="K246" s="44" t="s">
        <v>43</v>
      </c>
      <c r="L246" s="43"/>
    </row>
    <row r="247" spans="1:12" ht="14.5" x14ac:dyDescent="0.3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5" x14ac:dyDescent="0.3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4.5" x14ac:dyDescent="0.35">
      <c r="A249" s="24"/>
      <c r="B249" s="17"/>
      <c r="C249" s="8"/>
      <c r="D249" s="18" t="s">
        <v>33</v>
      </c>
      <c r="E249" s="9"/>
      <c r="F249" s="19">
        <f>SUM(F241:F248)</f>
        <v>500</v>
      </c>
      <c r="G249" s="19">
        <f t="shared" ref="G249:J249" si="96">SUM(G241:G248)</f>
        <v>22.04</v>
      </c>
      <c r="H249" s="19">
        <f t="shared" si="96"/>
        <v>18.95</v>
      </c>
      <c r="I249" s="19">
        <f t="shared" si="96"/>
        <v>91.27000000000001</v>
      </c>
      <c r="J249" s="19">
        <f t="shared" si="96"/>
        <v>624.74</v>
      </c>
      <c r="K249" s="25"/>
      <c r="L249" s="19">
        <f t="shared" ref="L249" si="97">SUM(L241:L248)</f>
        <v>0</v>
      </c>
    </row>
    <row r="250" spans="1:12" ht="14.5" x14ac:dyDescent="0.35">
      <c r="A250" s="26">
        <f>A241</f>
        <v>3</v>
      </c>
      <c r="B250" s="13">
        <f>B241</f>
        <v>3</v>
      </c>
      <c r="C250" s="10" t="s">
        <v>25</v>
      </c>
      <c r="D250" s="7" t="s">
        <v>26</v>
      </c>
      <c r="E250" s="42" t="s">
        <v>137</v>
      </c>
      <c r="F250" s="43">
        <v>60</v>
      </c>
      <c r="G250" s="43">
        <v>0.98</v>
      </c>
      <c r="H250" s="43">
        <v>5.35</v>
      </c>
      <c r="I250" s="43">
        <v>2.37</v>
      </c>
      <c r="J250" s="43">
        <v>61.27</v>
      </c>
      <c r="K250" s="44">
        <v>431.09</v>
      </c>
      <c r="L250" s="43"/>
    </row>
    <row r="251" spans="1:12" ht="14.5" x14ac:dyDescent="0.35">
      <c r="A251" s="23"/>
      <c r="B251" s="15"/>
      <c r="C251" s="11"/>
      <c r="D251" s="7" t="s">
        <v>27</v>
      </c>
      <c r="E251" s="42" t="s">
        <v>138</v>
      </c>
      <c r="F251" s="43">
        <v>200</v>
      </c>
      <c r="G251" s="43">
        <v>4.97</v>
      </c>
      <c r="H251" s="43">
        <v>7.92</v>
      </c>
      <c r="I251" s="43">
        <v>12.02</v>
      </c>
      <c r="J251" s="43">
        <v>138.94999999999999</v>
      </c>
      <c r="K251" s="44">
        <v>537</v>
      </c>
      <c r="L251" s="43"/>
    </row>
    <row r="252" spans="1:12" ht="14.5" x14ac:dyDescent="0.35">
      <c r="A252" s="23"/>
      <c r="B252" s="15"/>
      <c r="C252" s="11"/>
      <c r="D252" s="7" t="s">
        <v>28</v>
      </c>
      <c r="E252" s="42" t="s">
        <v>139</v>
      </c>
      <c r="F252" s="43">
        <v>240</v>
      </c>
      <c r="G252" s="43">
        <v>15.12</v>
      </c>
      <c r="H252" s="43">
        <v>25.36</v>
      </c>
      <c r="I252" s="43">
        <v>13.74</v>
      </c>
      <c r="J252" s="43">
        <v>341.93</v>
      </c>
      <c r="K252" s="44">
        <v>33</v>
      </c>
      <c r="L252" s="43"/>
    </row>
    <row r="253" spans="1:12" ht="14.5" x14ac:dyDescent="0.35">
      <c r="A253" s="23"/>
      <c r="B253" s="15"/>
      <c r="C253" s="11"/>
      <c r="D253" s="7" t="s">
        <v>29</v>
      </c>
      <c r="L253" s="43"/>
    </row>
    <row r="254" spans="1:12" ht="14.5" x14ac:dyDescent="0.35">
      <c r="A254" s="23"/>
      <c r="B254" s="15"/>
      <c r="C254" s="11"/>
      <c r="D254" s="7" t="s">
        <v>30</v>
      </c>
      <c r="E254" s="42" t="s">
        <v>140</v>
      </c>
      <c r="F254" s="43">
        <v>200</v>
      </c>
      <c r="G254" s="43">
        <v>0.23</v>
      </c>
      <c r="H254" s="43"/>
      <c r="I254" s="43">
        <v>16.420000000000002</v>
      </c>
      <c r="J254" s="43">
        <v>67.099999999999994</v>
      </c>
      <c r="K254" s="44">
        <v>364</v>
      </c>
      <c r="L254" s="43"/>
    </row>
    <row r="255" spans="1:12" ht="14.5" x14ac:dyDescent="0.35">
      <c r="A255" s="23"/>
      <c r="B255" s="15"/>
      <c r="C255" s="11"/>
      <c r="D255" s="7" t="s">
        <v>31</v>
      </c>
      <c r="E255" s="42" t="s">
        <v>47</v>
      </c>
      <c r="F255" s="43">
        <v>50</v>
      </c>
      <c r="G255" s="43">
        <v>3.8</v>
      </c>
      <c r="H255" s="43">
        <v>0.4</v>
      </c>
      <c r="I255" s="43">
        <v>24.6</v>
      </c>
      <c r="J255" s="43">
        <v>117.2</v>
      </c>
      <c r="K255" s="44" t="s">
        <v>43</v>
      </c>
      <c r="L255" s="43"/>
    </row>
    <row r="256" spans="1:12" ht="14.5" x14ac:dyDescent="0.35">
      <c r="A256" s="23"/>
      <c r="B256" s="15"/>
      <c r="C256" s="11"/>
      <c r="D256" s="7" t="s">
        <v>32</v>
      </c>
      <c r="E256" s="42" t="s">
        <v>42</v>
      </c>
      <c r="F256" s="43">
        <v>30</v>
      </c>
      <c r="G256" s="43">
        <v>1.98</v>
      </c>
      <c r="H256" s="43">
        <v>0.36</v>
      </c>
      <c r="I256" s="43">
        <v>10.02</v>
      </c>
      <c r="J256" s="43">
        <v>51.24</v>
      </c>
      <c r="K256" s="44" t="s">
        <v>43</v>
      </c>
      <c r="L256" s="43"/>
    </row>
    <row r="257" spans="1:12" ht="14.5" x14ac:dyDescent="0.3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5" x14ac:dyDescent="0.3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4.5" x14ac:dyDescent="0.35">
      <c r="A259" s="24"/>
      <c r="B259" s="17"/>
      <c r="C259" s="8"/>
      <c r="D259" s="18" t="s">
        <v>33</v>
      </c>
      <c r="E259" s="9"/>
      <c r="F259" s="19">
        <f>SUM(F250:F258)</f>
        <v>780</v>
      </c>
      <c r="G259" s="19">
        <f t="shared" ref="G259:J259" si="98">SUM(G250:G258)</f>
        <v>27.080000000000002</v>
      </c>
      <c r="H259" s="19">
        <f t="shared" si="98"/>
        <v>39.389999999999993</v>
      </c>
      <c r="I259" s="19">
        <f t="shared" si="98"/>
        <v>79.17</v>
      </c>
      <c r="J259" s="19">
        <f t="shared" si="98"/>
        <v>777.69</v>
      </c>
      <c r="K259" s="25"/>
      <c r="L259" s="19">
        <f t="shared" ref="L259" si="99">SUM(L250:L258)</f>
        <v>0</v>
      </c>
    </row>
    <row r="260" spans="1:12" ht="15" thickBot="1" x14ac:dyDescent="0.3">
      <c r="A260" s="29">
        <f>A241</f>
        <v>3</v>
      </c>
      <c r="B260" s="30">
        <f>B241</f>
        <v>3</v>
      </c>
      <c r="C260" s="55" t="s">
        <v>4</v>
      </c>
      <c r="D260" s="57"/>
      <c r="E260" s="31"/>
      <c r="F260" s="32">
        <f>F249+F259</f>
        <v>1280</v>
      </c>
      <c r="G260" s="32">
        <f t="shared" ref="G260:J260" si="100">G249+G259</f>
        <v>49.120000000000005</v>
      </c>
      <c r="H260" s="32">
        <f t="shared" si="100"/>
        <v>58.339999999999989</v>
      </c>
      <c r="I260" s="32">
        <f t="shared" si="100"/>
        <v>170.44</v>
      </c>
      <c r="J260" s="32">
        <f t="shared" si="100"/>
        <v>1402.43</v>
      </c>
      <c r="K260" s="32"/>
      <c r="L260" s="32">
        <f t="shared" ref="L260" si="101">L249+L259</f>
        <v>0</v>
      </c>
    </row>
    <row r="261" spans="1:12" ht="14.5" x14ac:dyDescent="0.35">
      <c r="A261" s="20">
        <v>3</v>
      </c>
      <c r="B261" s="21">
        <v>4</v>
      </c>
      <c r="C261" s="22" t="s">
        <v>20</v>
      </c>
      <c r="D261" s="5" t="s">
        <v>21</v>
      </c>
      <c r="E261" s="39" t="s">
        <v>141</v>
      </c>
      <c r="F261" s="40">
        <v>70</v>
      </c>
      <c r="G261" s="40">
        <v>10.27</v>
      </c>
      <c r="H261" s="40">
        <v>5.48</v>
      </c>
      <c r="I261" s="40">
        <v>5.07</v>
      </c>
      <c r="J261" s="40">
        <v>110.74</v>
      </c>
      <c r="K261" s="41">
        <v>139</v>
      </c>
      <c r="L261" s="40"/>
    </row>
    <row r="262" spans="1:12" ht="14.5" x14ac:dyDescent="0.35">
      <c r="A262" s="23"/>
      <c r="B262" s="15"/>
      <c r="C262" s="11"/>
      <c r="D262" s="6"/>
      <c r="E262" s="42" t="s">
        <v>142</v>
      </c>
      <c r="F262" s="43">
        <v>50</v>
      </c>
      <c r="G262" s="43">
        <v>1.73</v>
      </c>
      <c r="H262" s="43">
        <v>3.13</v>
      </c>
      <c r="I262" s="43">
        <v>4.0199999999999996</v>
      </c>
      <c r="J262" s="43">
        <v>51.43</v>
      </c>
      <c r="K262" s="44">
        <v>484</v>
      </c>
      <c r="L262" s="43"/>
    </row>
    <row r="263" spans="1:12" ht="14.5" x14ac:dyDescent="0.35">
      <c r="A263" s="23"/>
      <c r="B263" s="15"/>
      <c r="C263" s="11"/>
      <c r="D263" s="6" t="s">
        <v>29</v>
      </c>
      <c r="E263" s="42" t="s">
        <v>74</v>
      </c>
      <c r="F263" s="43">
        <v>150</v>
      </c>
      <c r="G263" s="43">
        <v>3.1</v>
      </c>
      <c r="H263" s="43">
        <v>4.78</v>
      </c>
      <c r="I263" s="43">
        <v>20.27</v>
      </c>
      <c r="J263" s="43">
        <v>118.3</v>
      </c>
      <c r="K263" s="44">
        <v>252</v>
      </c>
      <c r="L263" s="43"/>
    </row>
    <row r="264" spans="1:12" ht="14.5" x14ac:dyDescent="0.35">
      <c r="A264" s="23"/>
      <c r="B264" s="15"/>
      <c r="C264" s="11"/>
      <c r="D264" s="7" t="s">
        <v>22</v>
      </c>
      <c r="E264" s="42" t="s">
        <v>82</v>
      </c>
      <c r="F264" s="43">
        <v>200</v>
      </c>
      <c r="G264" s="43">
        <v>0.24</v>
      </c>
      <c r="H264" s="43">
        <v>0.06</v>
      </c>
      <c r="I264" s="43">
        <v>10.51</v>
      </c>
      <c r="J264" s="43">
        <v>43.13</v>
      </c>
      <c r="K264" s="44">
        <v>347</v>
      </c>
      <c r="L264" s="43"/>
    </row>
    <row r="265" spans="1:12" ht="14.5" x14ac:dyDescent="0.35">
      <c r="A265" s="23"/>
      <c r="B265" s="15"/>
      <c r="C265" s="11"/>
      <c r="D265" s="7" t="s">
        <v>23</v>
      </c>
      <c r="E265" s="42" t="s">
        <v>48</v>
      </c>
      <c r="F265" s="43">
        <v>40</v>
      </c>
      <c r="G265" s="43">
        <v>3.08</v>
      </c>
      <c r="H265" s="43">
        <v>1.2</v>
      </c>
      <c r="I265" s="43">
        <v>20.04</v>
      </c>
      <c r="J265" s="43">
        <v>103.6</v>
      </c>
      <c r="K265" s="44" t="s">
        <v>43</v>
      </c>
      <c r="L265" s="43"/>
    </row>
    <row r="266" spans="1:12" ht="14.5" x14ac:dyDescent="0.35">
      <c r="A266" s="23"/>
      <c r="B266" s="15"/>
      <c r="C266" s="11"/>
      <c r="D266" s="7"/>
      <c r="E266" s="42" t="s">
        <v>42</v>
      </c>
      <c r="F266" s="43">
        <v>20</v>
      </c>
      <c r="G266" s="43">
        <v>1.32</v>
      </c>
      <c r="H266" s="43">
        <v>0.24</v>
      </c>
      <c r="I266" s="43">
        <v>6.68</v>
      </c>
      <c r="J266" s="43">
        <v>34.159999999999997</v>
      </c>
      <c r="K266" s="44" t="s">
        <v>43</v>
      </c>
      <c r="L266" s="43"/>
    </row>
    <row r="267" spans="1:12" ht="14.5" x14ac:dyDescent="0.3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5" x14ac:dyDescent="0.3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thickBot="1" x14ac:dyDescent="0.4">
      <c r="A269" s="24"/>
      <c r="B269" s="17"/>
      <c r="C269" s="8"/>
      <c r="D269" s="18" t="s">
        <v>33</v>
      </c>
      <c r="E269" s="9"/>
      <c r="F269" s="19">
        <f>SUM(F261:F268)</f>
        <v>530</v>
      </c>
      <c r="G269" s="19">
        <f>SUM(G261:G268)</f>
        <v>19.740000000000002</v>
      </c>
      <c r="H269" s="19">
        <f>SUM(H261:H268)</f>
        <v>14.89</v>
      </c>
      <c r="I269" s="19">
        <f>SUM(I261:I268)</f>
        <v>66.59</v>
      </c>
      <c r="J269" s="19">
        <f>SUM(J261:J268)</f>
        <v>461.3599999999999</v>
      </c>
      <c r="K269" s="25"/>
      <c r="L269" s="19">
        <f>SUM(L261:L268)</f>
        <v>0</v>
      </c>
    </row>
    <row r="270" spans="1:12" ht="14.5" x14ac:dyDescent="0.35">
      <c r="A270" s="26">
        <f>A261</f>
        <v>3</v>
      </c>
      <c r="B270" s="13">
        <f>B261</f>
        <v>4</v>
      </c>
      <c r="C270" s="10" t="s">
        <v>25</v>
      </c>
      <c r="D270" s="7" t="s">
        <v>26</v>
      </c>
      <c r="E270" s="39" t="s">
        <v>50</v>
      </c>
      <c r="F270" s="40">
        <v>60</v>
      </c>
      <c r="G270" s="40">
        <v>0.66</v>
      </c>
      <c r="H270" s="40">
        <v>0.12</v>
      </c>
      <c r="I270" s="40">
        <v>3</v>
      </c>
      <c r="J270" s="40">
        <v>13.8</v>
      </c>
      <c r="K270" s="41">
        <v>431.05</v>
      </c>
      <c r="L270" s="43"/>
    </row>
    <row r="271" spans="1:12" ht="14.5" x14ac:dyDescent="0.35">
      <c r="A271" s="23"/>
      <c r="B271" s="15"/>
      <c r="C271" s="11"/>
      <c r="D271" s="7" t="s">
        <v>27</v>
      </c>
      <c r="E271" s="42" t="s">
        <v>143</v>
      </c>
      <c r="F271" s="43">
        <v>200</v>
      </c>
      <c r="G271" s="43">
        <v>2.2000000000000002</v>
      </c>
      <c r="H271" s="43">
        <v>5.18</v>
      </c>
      <c r="I271" s="43">
        <v>7.82</v>
      </c>
      <c r="J271" s="43">
        <v>72.83</v>
      </c>
      <c r="K271" s="44">
        <v>746.01</v>
      </c>
      <c r="L271" s="43"/>
    </row>
    <row r="272" spans="1:12" ht="14.5" x14ac:dyDescent="0.35">
      <c r="A272" s="23"/>
      <c r="B272" s="15"/>
      <c r="C272" s="11"/>
      <c r="D272" s="7" t="s">
        <v>28</v>
      </c>
      <c r="E272" s="42" t="s">
        <v>144</v>
      </c>
      <c r="F272" s="43">
        <v>90</v>
      </c>
      <c r="G272" s="43">
        <v>5.74</v>
      </c>
      <c r="H272" s="43">
        <v>9.42</v>
      </c>
      <c r="I272" s="43">
        <v>5.43</v>
      </c>
      <c r="J272" s="43">
        <v>127</v>
      </c>
      <c r="K272" s="44">
        <v>773</v>
      </c>
      <c r="L272" s="43"/>
    </row>
    <row r="273" spans="1:12" ht="14.5" x14ac:dyDescent="0.35">
      <c r="A273" s="23"/>
      <c r="B273" s="15"/>
      <c r="C273" s="11"/>
      <c r="D273" s="7" t="s">
        <v>29</v>
      </c>
      <c r="E273" s="42" t="s">
        <v>145</v>
      </c>
      <c r="F273" s="43">
        <v>150</v>
      </c>
      <c r="G273" s="43">
        <v>5.25</v>
      </c>
      <c r="H273" s="43">
        <v>4.1900000000000004</v>
      </c>
      <c r="I273" s="43">
        <v>35</v>
      </c>
      <c r="J273" s="43">
        <v>99.29</v>
      </c>
      <c r="K273" s="44">
        <v>402.02</v>
      </c>
      <c r="L273" s="43"/>
    </row>
    <row r="274" spans="1:12" ht="14.5" x14ac:dyDescent="0.35">
      <c r="A274" s="23"/>
      <c r="B274" s="15"/>
      <c r="C274" s="11"/>
      <c r="D274" s="7" t="s">
        <v>30</v>
      </c>
      <c r="E274" s="42" t="s">
        <v>133</v>
      </c>
      <c r="F274" s="43">
        <v>200</v>
      </c>
      <c r="G274" s="43">
        <v>1</v>
      </c>
      <c r="H274" s="43">
        <v>0.2</v>
      </c>
      <c r="I274" s="43">
        <v>20.2</v>
      </c>
      <c r="J274" s="43">
        <v>92</v>
      </c>
      <c r="K274" s="44">
        <v>382</v>
      </c>
      <c r="L274" s="43"/>
    </row>
    <row r="275" spans="1:12" ht="14.5" x14ac:dyDescent="0.35">
      <c r="A275" s="23"/>
      <c r="B275" s="15"/>
      <c r="C275" s="11"/>
      <c r="D275" s="7" t="s">
        <v>31</v>
      </c>
      <c r="E275" s="42" t="s">
        <v>47</v>
      </c>
      <c r="F275" s="43">
        <v>50</v>
      </c>
      <c r="G275" s="43">
        <v>3.8</v>
      </c>
      <c r="H275" s="43">
        <v>0.4</v>
      </c>
      <c r="I275" s="43">
        <v>24.6</v>
      </c>
      <c r="J275" s="43">
        <v>117.2</v>
      </c>
      <c r="K275" s="44"/>
      <c r="L275" s="43"/>
    </row>
    <row r="276" spans="1:12" ht="14.5" x14ac:dyDescent="0.35">
      <c r="A276" s="23"/>
      <c r="B276" s="15"/>
      <c r="C276" s="11"/>
      <c r="D276" s="7" t="s">
        <v>32</v>
      </c>
      <c r="E276" s="42" t="s">
        <v>42</v>
      </c>
      <c r="F276" s="43">
        <v>30</v>
      </c>
      <c r="G276" s="43">
        <v>1.98</v>
      </c>
      <c r="H276" s="43">
        <v>0.36</v>
      </c>
      <c r="I276" s="43">
        <v>10.02</v>
      </c>
      <c r="J276" s="43">
        <v>51.24</v>
      </c>
      <c r="K276" s="44" t="s">
        <v>43</v>
      </c>
      <c r="L276" s="43"/>
    </row>
    <row r="277" spans="1:12" ht="14.5" x14ac:dyDescent="0.3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24"/>
      <c r="B279" s="17"/>
      <c r="C279" s="8"/>
      <c r="D279" s="18" t="s">
        <v>33</v>
      </c>
      <c r="E279" s="9"/>
      <c r="F279" s="19">
        <f>SUM(F270:F278)</f>
        <v>780</v>
      </c>
      <c r="G279" s="19">
        <f t="shared" ref="G279:J279" si="102">SUM(G270:G278)</f>
        <v>20.630000000000003</v>
      </c>
      <c r="H279" s="19">
        <f t="shared" si="102"/>
        <v>19.869999999999997</v>
      </c>
      <c r="I279" s="19">
        <f t="shared" si="102"/>
        <v>106.07000000000001</v>
      </c>
      <c r="J279" s="19">
        <f t="shared" si="102"/>
        <v>573.36</v>
      </c>
      <c r="K279" s="25"/>
      <c r="L279" s="19">
        <f t="shared" ref="L279" si="103">SUM(L270:L278)</f>
        <v>0</v>
      </c>
    </row>
    <row r="280" spans="1:12" ht="15" thickBot="1" x14ac:dyDescent="0.3">
      <c r="A280" s="29">
        <f>A261</f>
        <v>3</v>
      </c>
      <c r="B280" s="30">
        <f>B261</f>
        <v>4</v>
      </c>
      <c r="C280" s="55" t="s">
        <v>4</v>
      </c>
      <c r="D280" s="57"/>
      <c r="E280" s="31"/>
      <c r="F280" s="32">
        <f>F269+F279</f>
        <v>1310</v>
      </c>
      <c r="G280" s="32">
        <f t="shared" ref="G280:J280" si="104">G269+G279</f>
        <v>40.370000000000005</v>
      </c>
      <c r="H280" s="32">
        <f t="shared" si="104"/>
        <v>34.76</v>
      </c>
      <c r="I280" s="32">
        <f t="shared" si="104"/>
        <v>172.66000000000003</v>
      </c>
      <c r="J280" s="32">
        <f t="shared" si="104"/>
        <v>1034.7199999999998</v>
      </c>
      <c r="K280" s="32"/>
      <c r="L280" s="32">
        <f t="shared" ref="L280" si="105">L269+L279</f>
        <v>0</v>
      </c>
    </row>
    <row r="281" spans="1:12" ht="14.5" x14ac:dyDescent="0.35">
      <c r="A281" s="20">
        <v>3</v>
      </c>
      <c r="B281" s="21">
        <v>5</v>
      </c>
      <c r="C281" s="22" t="s">
        <v>20</v>
      </c>
      <c r="D281" s="5" t="s">
        <v>21</v>
      </c>
      <c r="E281" s="39" t="s">
        <v>146</v>
      </c>
      <c r="F281" s="40">
        <v>90</v>
      </c>
      <c r="G281" s="40">
        <v>11.47</v>
      </c>
      <c r="H281" s="40">
        <v>14.84</v>
      </c>
      <c r="I281" s="40">
        <v>10.029999999999999</v>
      </c>
      <c r="J281" s="40">
        <v>194.17</v>
      </c>
      <c r="K281" s="41">
        <v>48</v>
      </c>
      <c r="L281" s="40"/>
    </row>
    <row r="282" spans="1:12" ht="14.5" x14ac:dyDescent="0.35">
      <c r="A282" s="23"/>
      <c r="B282" s="15"/>
      <c r="C282" s="11"/>
      <c r="D282" s="6" t="s">
        <v>29</v>
      </c>
      <c r="E282" s="42" t="s">
        <v>147</v>
      </c>
      <c r="F282" s="43">
        <v>150</v>
      </c>
      <c r="G282" s="43">
        <v>3.85</v>
      </c>
      <c r="H282" s="43">
        <v>6.9</v>
      </c>
      <c r="I282" s="43">
        <v>38.369999999999997</v>
      </c>
      <c r="J282" s="43">
        <v>230.93</v>
      </c>
      <c r="K282" s="44">
        <v>201</v>
      </c>
      <c r="L282" s="43"/>
    </row>
    <row r="283" spans="1:12" ht="14.5" x14ac:dyDescent="0.35">
      <c r="A283" s="23"/>
      <c r="B283" s="15"/>
      <c r="C283" s="11"/>
      <c r="D283" s="7" t="s">
        <v>22</v>
      </c>
      <c r="E283" s="42" t="s">
        <v>120</v>
      </c>
      <c r="F283" s="43">
        <v>200</v>
      </c>
      <c r="G283" s="43">
        <v>1.47</v>
      </c>
      <c r="H283" s="43">
        <v>1.53</v>
      </c>
      <c r="I283" s="43">
        <v>10.14</v>
      </c>
      <c r="J283" s="43">
        <v>60.12</v>
      </c>
      <c r="K283" s="44">
        <v>350.03</v>
      </c>
      <c r="L283" s="43"/>
    </row>
    <row r="284" spans="1:12" ht="14.5" x14ac:dyDescent="0.35">
      <c r="A284" s="23"/>
      <c r="B284" s="15"/>
      <c r="C284" s="11"/>
      <c r="D284" s="7" t="s">
        <v>23</v>
      </c>
      <c r="E284" s="42" t="s">
        <v>48</v>
      </c>
      <c r="F284" s="43">
        <v>40</v>
      </c>
      <c r="G284" s="43">
        <v>3.08</v>
      </c>
      <c r="H284" s="43">
        <v>1.2</v>
      </c>
      <c r="I284" s="43">
        <v>20.04</v>
      </c>
      <c r="J284" s="43">
        <v>103.6</v>
      </c>
      <c r="K284" s="44" t="s">
        <v>43</v>
      </c>
      <c r="L284" s="43"/>
    </row>
    <row r="285" spans="1:12" ht="14.5" x14ac:dyDescent="0.35">
      <c r="A285" s="23"/>
      <c r="B285" s="15"/>
      <c r="C285" s="11"/>
      <c r="D285" s="7"/>
      <c r="E285" s="42" t="s">
        <v>42</v>
      </c>
      <c r="F285" s="43">
        <v>20</v>
      </c>
      <c r="G285" s="43">
        <v>1.32</v>
      </c>
      <c r="H285" s="43">
        <v>0.24</v>
      </c>
      <c r="I285" s="43">
        <v>6.68</v>
      </c>
      <c r="J285" s="43">
        <v>34.159999999999997</v>
      </c>
      <c r="K285" s="44" t="s">
        <v>43</v>
      </c>
      <c r="L285" s="43"/>
    </row>
    <row r="286" spans="1:12" ht="14.5" x14ac:dyDescent="0.3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4.5" x14ac:dyDescent="0.3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4.5" x14ac:dyDescent="0.35">
      <c r="A288" s="24"/>
      <c r="B288" s="17"/>
      <c r="C288" s="8"/>
      <c r="D288" s="18" t="s">
        <v>33</v>
      </c>
      <c r="E288" s="9"/>
      <c r="F288" s="19">
        <f>SUM(F281:F287)</f>
        <v>500</v>
      </c>
      <c r="G288" s="19">
        <f t="shared" ref="G288:J288" si="106">SUM(G281:G287)</f>
        <v>21.189999999999998</v>
      </c>
      <c r="H288" s="19">
        <f t="shared" si="106"/>
        <v>24.71</v>
      </c>
      <c r="I288" s="19">
        <f t="shared" si="106"/>
        <v>85.259999999999991</v>
      </c>
      <c r="J288" s="19">
        <f t="shared" si="106"/>
        <v>622.98</v>
      </c>
      <c r="K288" s="25"/>
      <c r="L288" s="19">
        <f t="shared" ref="L288" si="107">SUM(L281:L287)</f>
        <v>0</v>
      </c>
    </row>
    <row r="289" spans="1:12" ht="17.25" customHeight="1" x14ac:dyDescent="0.35">
      <c r="A289" s="26">
        <f>A281</f>
        <v>3</v>
      </c>
      <c r="B289" s="13">
        <f>B281</f>
        <v>5</v>
      </c>
      <c r="C289" s="10" t="s">
        <v>25</v>
      </c>
      <c r="D289" s="7" t="s">
        <v>26</v>
      </c>
      <c r="E289" s="42" t="s">
        <v>148</v>
      </c>
      <c r="F289" s="43">
        <v>60</v>
      </c>
      <c r="G289" s="43">
        <v>0.47</v>
      </c>
      <c r="H289" s="43">
        <v>5.33</v>
      </c>
      <c r="I289" s="43">
        <v>1.6</v>
      </c>
      <c r="J289" s="43">
        <v>55.76</v>
      </c>
      <c r="K289" s="44">
        <v>428</v>
      </c>
      <c r="L289" s="43"/>
    </row>
    <row r="290" spans="1:12" ht="14.5" x14ac:dyDescent="0.35">
      <c r="A290" s="23"/>
      <c r="B290" s="15"/>
      <c r="C290" s="11"/>
      <c r="D290" s="7" t="s">
        <v>27</v>
      </c>
      <c r="E290" s="42" t="s">
        <v>149</v>
      </c>
      <c r="F290" s="43">
        <v>200</v>
      </c>
      <c r="G290" s="43">
        <v>2.84</v>
      </c>
      <c r="H290" s="43">
        <v>4.18</v>
      </c>
      <c r="I290" s="43">
        <v>8.34</v>
      </c>
      <c r="J290" s="43">
        <v>81.38</v>
      </c>
      <c r="K290" s="44">
        <v>5</v>
      </c>
      <c r="L290" s="43"/>
    </row>
    <row r="291" spans="1:12" ht="25" x14ac:dyDescent="0.35">
      <c r="A291" s="23"/>
      <c r="B291" s="15"/>
      <c r="C291" s="11"/>
      <c r="D291" s="7" t="s">
        <v>28</v>
      </c>
      <c r="E291" s="42" t="s">
        <v>150</v>
      </c>
      <c r="F291" s="43">
        <v>90</v>
      </c>
      <c r="G291" s="43">
        <v>10.4</v>
      </c>
      <c r="H291" s="43">
        <v>7.47</v>
      </c>
      <c r="I291" s="43">
        <v>13.57</v>
      </c>
      <c r="J291" s="43">
        <v>163.023</v>
      </c>
      <c r="K291" s="44">
        <v>411</v>
      </c>
      <c r="L291" s="43"/>
    </row>
    <row r="292" spans="1:12" ht="14.5" x14ac:dyDescent="0.35">
      <c r="A292" s="23"/>
      <c r="B292" s="15"/>
      <c r="C292" s="11"/>
      <c r="D292" s="7" t="s">
        <v>29</v>
      </c>
      <c r="E292" s="42" t="s">
        <v>151</v>
      </c>
      <c r="F292" s="43">
        <v>150</v>
      </c>
      <c r="G292" s="43">
        <v>2.62</v>
      </c>
      <c r="H292" s="43">
        <v>6.91</v>
      </c>
      <c r="I292" s="43">
        <v>19.559999999999999</v>
      </c>
      <c r="J292" s="43">
        <v>150.37</v>
      </c>
      <c r="K292" s="44">
        <v>248</v>
      </c>
      <c r="L292" s="43"/>
    </row>
    <row r="293" spans="1:12" ht="14.5" x14ac:dyDescent="0.35">
      <c r="A293" s="23"/>
      <c r="B293" s="15"/>
      <c r="C293" s="11"/>
      <c r="D293" s="7" t="s">
        <v>30</v>
      </c>
      <c r="E293" s="42" t="s">
        <v>133</v>
      </c>
      <c r="F293" s="43">
        <v>200</v>
      </c>
      <c r="G293" s="43">
        <v>1</v>
      </c>
      <c r="H293" s="43">
        <v>0.2</v>
      </c>
      <c r="I293" s="43">
        <v>20.2</v>
      </c>
      <c r="J293" s="43">
        <v>92</v>
      </c>
      <c r="K293" s="44">
        <v>382</v>
      </c>
      <c r="L293" s="43"/>
    </row>
    <row r="294" spans="1:12" ht="14.5" x14ac:dyDescent="0.35">
      <c r="A294" s="23"/>
      <c r="B294" s="15"/>
      <c r="C294" s="11"/>
      <c r="D294" s="7" t="s">
        <v>31</v>
      </c>
      <c r="E294" s="42" t="s">
        <v>47</v>
      </c>
      <c r="F294" s="43">
        <v>50</v>
      </c>
      <c r="G294" s="43">
        <v>3.8</v>
      </c>
      <c r="H294" s="43">
        <v>0.4</v>
      </c>
      <c r="I294" s="43">
        <v>24.6</v>
      </c>
      <c r="J294" s="43">
        <v>117.2</v>
      </c>
      <c r="K294" s="44" t="s">
        <v>43</v>
      </c>
      <c r="L294" s="43"/>
    </row>
    <row r="295" spans="1:12" ht="14.5" x14ac:dyDescent="0.35">
      <c r="A295" s="23"/>
      <c r="B295" s="15"/>
      <c r="C295" s="11"/>
      <c r="D295" s="7" t="s">
        <v>32</v>
      </c>
      <c r="E295" s="42" t="s">
        <v>42</v>
      </c>
      <c r="F295" s="43">
        <v>30</v>
      </c>
      <c r="G295" s="43">
        <v>1.98</v>
      </c>
      <c r="H295" s="43">
        <v>0.36</v>
      </c>
      <c r="I295" s="43">
        <v>10.02</v>
      </c>
      <c r="J295" s="43">
        <v>51.24</v>
      </c>
      <c r="K295" s="44" t="s">
        <v>43</v>
      </c>
      <c r="L295" s="43"/>
    </row>
    <row r="296" spans="1:12" ht="14.5" x14ac:dyDescent="0.3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4.5" x14ac:dyDescent="0.3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5" x14ac:dyDescent="0.35">
      <c r="A298" s="24"/>
      <c r="B298" s="17"/>
      <c r="C298" s="8"/>
      <c r="D298" s="18" t="s">
        <v>33</v>
      </c>
      <c r="E298" s="9"/>
      <c r="F298" s="19">
        <f>SUM(F289:F297)</f>
        <v>780</v>
      </c>
      <c r="G298" s="19">
        <f t="shared" ref="G298:J298" si="108">SUM(G289:G297)</f>
        <v>23.110000000000003</v>
      </c>
      <c r="H298" s="19">
        <f t="shared" si="108"/>
        <v>24.849999999999998</v>
      </c>
      <c r="I298" s="19">
        <f t="shared" si="108"/>
        <v>97.89</v>
      </c>
      <c r="J298" s="19">
        <f t="shared" si="108"/>
        <v>710.97300000000007</v>
      </c>
      <c r="K298" s="25"/>
      <c r="L298" s="19">
        <f t="shared" ref="L298" si="109">SUM(L289:L297)</f>
        <v>0</v>
      </c>
    </row>
    <row r="299" spans="1:12" ht="15" thickBot="1" x14ac:dyDescent="0.3">
      <c r="A299" s="29">
        <f>A281</f>
        <v>3</v>
      </c>
      <c r="B299" s="30">
        <f>B281</f>
        <v>5</v>
      </c>
      <c r="C299" s="55" t="s">
        <v>4</v>
      </c>
      <c r="D299" s="57"/>
      <c r="E299" s="31"/>
      <c r="F299" s="32">
        <f>F288+F298</f>
        <v>1280</v>
      </c>
      <c r="G299" s="32">
        <f t="shared" ref="G299:J299" si="110">G288+G298</f>
        <v>44.3</v>
      </c>
      <c r="H299" s="32">
        <f t="shared" si="110"/>
        <v>49.56</v>
      </c>
      <c r="I299" s="32">
        <f t="shared" si="110"/>
        <v>183.14999999999998</v>
      </c>
      <c r="J299" s="32">
        <f t="shared" si="110"/>
        <v>1333.953</v>
      </c>
      <c r="K299" s="32"/>
      <c r="L299" s="32">
        <f t="shared" ref="L299" si="111">L288+L298</f>
        <v>0</v>
      </c>
    </row>
    <row r="300" spans="1:12" ht="14.5" x14ac:dyDescent="0.35">
      <c r="A300" s="20">
        <v>4</v>
      </c>
      <c r="B300" s="21">
        <v>1</v>
      </c>
      <c r="C300" s="22" t="s">
        <v>20</v>
      </c>
      <c r="D300" s="5" t="s">
        <v>21</v>
      </c>
      <c r="E300" s="39" t="s">
        <v>152</v>
      </c>
      <c r="F300" s="40">
        <v>150</v>
      </c>
      <c r="G300" s="40">
        <v>8.31</v>
      </c>
      <c r="H300" s="40">
        <v>12.13</v>
      </c>
      <c r="I300" s="40">
        <v>26.17</v>
      </c>
      <c r="J300" s="40">
        <v>241.25</v>
      </c>
      <c r="K300" s="41">
        <v>25.03</v>
      </c>
      <c r="L300" s="40"/>
    </row>
    <row r="301" spans="1:12" ht="14.5" x14ac:dyDescent="0.35">
      <c r="A301" s="23"/>
      <c r="B301" s="15"/>
      <c r="C301" s="11"/>
      <c r="D301" s="6"/>
      <c r="E301" s="42" t="s">
        <v>153</v>
      </c>
      <c r="F301" s="43">
        <v>80</v>
      </c>
      <c r="G301" s="43">
        <v>7.85</v>
      </c>
      <c r="H301" s="43">
        <v>9.3000000000000007</v>
      </c>
      <c r="I301" s="43">
        <v>1.36</v>
      </c>
      <c r="J301" s="43">
        <v>120.84</v>
      </c>
      <c r="K301" s="44">
        <v>648</v>
      </c>
      <c r="L301" s="43"/>
    </row>
    <row r="302" spans="1:12" ht="14.5" x14ac:dyDescent="0.35">
      <c r="A302" s="23"/>
      <c r="B302" s="15"/>
      <c r="C302" s="11"/>
      <c r="D302" s="6"/>
      <c r="E302" s="42" t="s">
        <v>154</v>
      </c>
      <c r="F302" s="43">
        <v>10</v>
      </c>
      <c r="G302" s="43">
        <v>0.08</v>
      </c>
      <c r="H302" s="43">
        <v>6.38</v>
      </c>
      <c r="I302" s="43">
        <v>0.12</v>
      </c>
      <c r="J302" s="43">
        <v>58.19</v>
      </c>
      <c r="K302" s="44">
        <v>967.01</v>
      </c>
      <c r="L302" s="43"/>
    </row>
    <row r="303" spans="1:12" ht="14.5" x14ac:dyDescent="0.35">
      <c r="A303" s="23"/>
      <c r="B303" s="15"/>
      <c r="C303" s="11"/>
      <c r="D303" s="7" t="s">
        <v>22</v>
      </c>
      <c r="E303" s="42" t="s">
        <v>96</v>
      </c>
      <c r="F303" s="43">
        <v>200</v>
      </c>
      <c r="G303" s="43">
        <v>3.09</v>
      </c>
      <c r="H303" s="43">
        <v>3.05</v>
      </c>
      <c r="I303" s="43">
        <v>14.76</v>
      </c>
      <c r="J303" s="43">
        <v>99.29</v>
      </c>
      <c r="K303" s="44">
        <v>349</v>
      </c>
      <c r="L303" s="43"/>
    </row>
    <row r="304" spans="1:12" ht="14.5" x14ac:dyDescent="0.35">
      <c r="A304" s="23"/>
      <c r="B304" s="15"/>
      <c r="C304" s="11"/>
      <c r="D304" s="7" t="s">
        <v>23</v>
      </c>
      <c r="E304" s="42" t="s">
        <v>48</v>
      </c>
      <c r="F304" s="43">
        <v>40</v>
      </c>
      <c r="G304" s="43">
        <v>3.08</v>
      </c>
      <c r="H304" s="43">
        <v>1.2</v>
      </c>
      <c r="I304" s="43">
        <v>20.04</v>
      </c>
      <c r="J304" s="43">
        <v>103.6</v>
      </c>
      <c r="K304" s="44" t="s">
        <v>43</v>
      </c>
      <c r="L304" s="43"/>
    </row>
    <row r="305" spans="1:12" ht="14.5" x14ac:dyDescent="0.35">
      <c r="A305" s="23"/>
      <c r="B305" s="15"/>
      <c r="C305" s="11"/>
      <c r="D305" s="7"/>
      <c r="E305" s="42" t="s">
        <v>42</v>
      </c>
      <c r="F305" s="43">
        <v>20</v>
      </c>
      <c r="G305" s="43">
        <v>1.32</v>
      </c>
      <c r="H305" s="43">
        <v>0.24</v>
      </c>
      <c r="I305" s="43">
        <v>6.68</v>
      </c>
      <c r="J305" s="43">
        <v>34.159999999999997</v>
      </c>
      <c r="K305" s="44" t="s">
        <v>43</v>
      </c>
      <c r="L305" s="43"/>
    </row>
    <row r="306" spans="1:12" ht="14.5" x14ac:dyDescent="0.3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5" x14ac:dyDescent="0.3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thickBot="1" x14ac:dyDescent="0.4">
      <c r="A308" s="24"/>
      <c r="B308" s="17"/>
      <c r="C308" s="8"/>
      <c r="D308" s="18" t="s">
        <v>33</v>
      </c>
      <c r="E308" s="9"/>
      <c r="F308" s="19">
        <f>SUM(F300:F307)</f>
        <v>500</v>
      </c>
      <c r="G308" s="19">
        <f t="shared" ref="G308:J308" si="112">SUM(G300:G307)</f>
        <v>23.729999999999997</v>
      </c>
      <c r="H308" s="19">
        <f t="shared" si="112"/>
        <v>32.300000000000004</v>
      </c>
      <c r="I308" s="19">
        <f t="shared" si="112"/>
        <v>69.13</v>
      </c>
      <c r="J308" s="19">
        <f t="shared" si="112"/>
        <v>657.33</v>
      </c>
      <c r="K308" s="25"/>
      <c r="L308" s="19">
        <f t="shared" ref="L308" si="113">SUM(L300:L307)</f>
        <v>0</v>
      </c>
    </row>
    <row r="309" spans="1:12" ht="14.5" x14ac:dyDescent="0.35">
      <c r="A309" s="26">
        <f>A300</f>
        <v>4</v>
      </c>
      <c r="B309" s="13">
        <f>B300</f>
        <v>1</v>
      </c>
      <c r="C309" s="10" t="s">
        <v>25</v>
      </c>
      <c r="D309" s="7" t="s">
        <v>26</v>
      </c>
      <c r="E309" s="39" t="s">
        <v>50</v>
      </c>
      <c r="F309" s="40">
        <v>60</v>
      </c>
      <c r="G309" s="40">
        <v>0.66</v>
      </c>
      <c r="H309" s="40">
        <v>0.12</v>
      </c>
      <c r="I309" s="40">
        <v>3</v>
      </c>
      <c r="J309" s="40">
        <v>13.8</v>
      </c>
      <c r="K309" s="41">
        <v>431.05</v>
      </c>
      <c r="L309" s="43"/>
    </row>
    <row r="310" spans="1:12" ht="14.5" x14ac:dyDescent="0.35">
      <c r="A310" s="23"/>
      <c r="B310" s="15"/>
      <c r="C310" s="11"/>
      <c r="D310" s="7" t="s">
        <v>27</v>
      </c>
      <c r="E310" s="42" t="s">
        <v>155</v>
      </c>
      <c r="F310" s="43">
        <v>200</v>
      </c>
      <c r="G310" s="43">
        <v>1.62</v>
      </c>
      <c r="H310" s="43">
        <v>5.18</v>
      </c>
      <c r="I310" s="43">
        <v>7.79</v>
      </c>
      <c r="J310" s="43">
        <v>80.98</v>
      </c>
      <c r="K310" s="44">
        <v>527.01</v>
      </c>
      <c r="L310" s="43"/>
    </row>
    <row r="311" spans="1:12" ht="15.75" customHeight="1" x14ac:dyDescent="0.35">
      <c r="A311" s="23"/>
      <c r="B311" s="15"/>
      <c r="C311" s="11"/>
      <c r="D311" s="7" t="s">
        <v>28</v>
      </c>
      <c r="E311" s="42" t="s">
        <v>156</v>
      </c>
      <c r="F311" s="43" t="s">
        <v>157</v>
      </c>
      <c r="G311" s="43">
        <v>10.62</v>
      </c>
      <c r="H311" s="43">
        <v>13.6</v>
      </c>
      <c r="I311" s="43">
        <v>9.84</v>
      </c>
      <c r="J311" s="43">
        <v>200.47</v>
      </c>
      <c r="K311" s="44">
        <v>41</v>
      </c>
      <c r="L311" s="43"/>
    </row>
    <row r="312" spans="1:12" ht="14.5" x14ac:dyDescent="0.35">
      <c r="A312" s="23"/>
      <c r="B312" s="15"/>
      <c r="C312" s="11"/>
      <c r="D312" s="7" t="s">
        <v>29</v>
      </c>
      <c r="E312" s="42" t="s">
        <v>158</v>
      </c>
      <c r="F312" s="43">
        <v>150</v>
      </c>
      <c r="G312" s="43">
        <v>5.14</v>
      </c>
      <c r="H312" s="43">
        <v>6.3</v>
      </c>
      <c r="I312" s="43">
        <v>22</v>
      </c>
      <c r="J312" s="43">
        <v>164.9</v>
      </c>
      <c r="K312" s="44">
        <v>228</v>
      </c>
      <c r="L312" s="43"/>
    </row>
    <row r="313" spans="1:12" ht="14.5" x14ac:dyDescent="0.35">
      <c r="A313" s="23"/>
      <c r="B313" s="15"/>
      <c r="C313" s="11"/>
      <c r="D313" s="7" t="s">
        <v>30</v>
      </c>
      <c r="E313" s="42" t="s">
        <v>133</v>
      </c>
      <c r="F313" s="43">
        <v>200</v>
      </c>
      <c r="G313" s="43">
        <v>1</v>
      </c>
      <c r="H313" s="43">
        <v>0.2</v>
      </c>
      <c r="I313" s="43">
        <v>20.2</v>
      </c>
      <c r="J313" s="43">
        <v>92</v>
      </c>
      <c r="K313" s="44">
        <v>382</v>
      </c>
      <c r="L313" s="43"/>
    </row>
    <row r="314" spans="1:12" ht="14.5" x14ac:dyDescent="0.35">
      <c r="A314" s="23"/>
      <c r="B314" s="15"/>
      <c r="C314" s="11"/>
      <c r="D314" s="7" t="s">
        <v>31</v>
      </c>
      <c r="E314" s="42" t="s">
        <v>47</v>
      </c>
      <c r="F314" s="43">
        <v>50</v>
      </c>
      <c r="G314" s="43">
        <v>3.8</v>
      </c>
      <c r="H314" s="43">
        <v>0.4</v>
      </c>
      <c r="I314" s="43">
        <v>24.6</v>
      </c>
      <c r="J314" s="43">
        <v>117.2</v>
      </c>
      <c r="K314" s="44" t="s">
        <v>43</v>
      </c>
      <c r="L314" s="43"/>
    </row>
    <row r="315" spans="1:12" ht="14.5" x14ac:dyDescent="0.35">
      <c r="A315" s="23"/>
      <c r="B315" s="15"/>
      <c r="C315" s="11"/>
      <c r="D315" s="7" t="s">
        <v>32</v>
      </c>
      <c r="E315" s="42" t="s">
        <v>42</v>
      </c>
      <c r="F315" s="43">
        <v>30</v>
      </c>
      <c r="G315" s="43">
        <v>1.98</v>
      </c>
      <c r="H315" s="43">
        <v>0.36</v>
      </c>
      <c r="I315" s="43">
        <v>10.02</v>
      </c>
      <c r="J315" s="43">
        <v>51.24</v>
      </c>
      <c r="K315" s="44" t="s">
        <v>43</v>
      </c>
      <c r="L315" s="43"/>
    </row>
    <row r="316" spans="1:12" ht="14.5" x14ac:dyDescent="0.3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5" x14ac:dyDescent="0.3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5" x14ac:dyDescent="0.35">
      <c r="A318" s="24"/>
      <c r="B318" s="17"/>
      <c r="C318" s="8"/>
      <c r="D318" s="18" t="s">
        <v>33</v>
      </c>
      <c r="E318" s="9"/>
      <c r="F318" s="19">
        <f>SUM(F309:F317)</f>
        <v>690</v>
      </c>
      <c r="G318" s="19">
        <f t="shared" ref="G318:J318" si="114">SUM(G309:G317)</f>
        <v>24.82</v>
      </c>
      <c r="H318" s="19">
        <f t="shared" si="114"/>
        <v>26.159999999999997</v>
      </c>
      <c r="I318" s="19">
        <f t="shared" si="114"/>
        <v>97.45</v>
      </c>
      <c r="J318" s="19">
        <f t="shared" si="114"/>
        <v>720.59</v>
      </c>
      <c r="K318" s="25"/>
      <c r="L318" s="19">
        <f t="shared" ref="L318" si="115">SUM(L309:L317)</f>
        <v>0</v>
      </c>
    </row>
    <row r="319" spans="1:12" ht="15" thickBot="1" x14ac:dyDescent="0.3">
      <c r="A319" s="29">
        <f>A300</f>
        <v>4</v>
      </c>
      <c r="B319" s="30">
        <f>B300</f>
        <v>1</v>
      </c>
      <c r="C319" s="55" t="s">
        <v>4</v>
      </c>
      <c r="D319" s="57"/>
      <c r="E319" s="31"/>
      <c r="F319" s="32">
        <f>F308+F318</f>
        <v>1190</v>
      </c>
      <c r="G319" s="32">
        <f t="shared" ref="G319:J319" si="116">G308+G318</f>
        <v>48.55</v>
      </c>
      <c r="H319" s="32">
        <f t="shared" si="116"/>
        <v>58.46</v>
      </c>
      <c r="I319" s="32">
        <f t="shared" si="116"/>
        <v>166.57999999999998</v>
      </c>
      <c r="J319" s="32">
        <f t="shared" si="116"/>
        <v>1377.92</v>
      </c>
      <c r="K319" s="32"/>
      <c r="L319" s="32">
        <f t="shared" ref="L319" si="117">L308+L318</f>
        <v>0</v>
      </c>
    </row>
    <row r="320" spans="1:12" ht="14.5" x14ac:dyDescent="0.35">
      <c r="A320" s="14">
        <v>4</v>
      </c>
      <c r="B320" s="15">
        <v>2</v>
      </c>
      <c r="C320" s="22" t="s">
        <v>20</v>
      </c>
      <c r="D320" s="5" t="s">
        <v>21</v>
      </c>
      <c r="E320" s="39" t="s">
        <v>159</v>
      </c>
      <c r="F320" s="40">
        <v>60</v>
      </c>
      <c r="G320" s="40">
        <v>6.51</v>
      </c>
      <c r="H320" s="40">
        <v>8.07</v>
      </c>
      <c r="I320" s="40">
        <v>9.82</v>
      </c>
      <c r="J320" s="40">
        <v>132.1</v>
      </c>
      <c r="K320" s="41">
        <v>52.05</v>
      </c>
      <c r="L320" s="40"/>
    </row>
    <row r="321" spans="1:12" ht="14.5" x14ac:dyDescent="0.35">
      <c r="A321" s="14"/>
      <c r="B321" s="15"/>
      <c r="C321" s="11"/>
      <c r="D321" s="6"/>
      <c r="E321" s="42" t="s">
        <v>160</v>
      </c>
      <c r="F321" s="43">
        <v>50</v>
      </c>
      <c r="G321" s="43">
        <v>0.42</v>
      </c>
      <c r="H321" s="43">
        <v>1.63</v>
      </c>
      <c r="I321" s="43">
        <v>2.09</v>
      </c>
      <c r="J321" s="43">
        <v>24.71</v>
      </c>
      <c r="K321" s="44">
        <v>492</v>
      </c>
      <c r="L321" s="43"/>
    </row>
    <row r="322" spans="1:12" ht="14.5" x14ac:dyDescent="0.35">
      <c r="A322" s="14"/>
      <c r="B322" s="15"/>
      <c r="C322" s="11"/>
      <c r="D322" s="6" t="s">
        <v>29</v>
      </c>
      <c r="E322" s="42" t="s">
        <v>95</v>
      </c>
      <c r="F322" s="43">
        <v>150</v>
      </c>
      <c r="G322" s="43">
        <v>3.64</v>
      </c>
      <c r="H322" s="43">
        <v>4.97</v>
      </c>
      <c r="I322" s="43">
        <v>36.56</v>
      </c>
      <c r="J322" s="43">
        <v>205.49</v>
      </c>
      <c r="K322" s="44">
        <v>16.02</v>
      </c>
      <c r="L322" s="43"/>
    </row>
    <row r="323" spans="1:12" ht="14.5" x14ac:dyDescent="0.35">
      <c r="A323" s="14"/>
      <c r="B323" s="15"/>
      <c r="C323" s="11"/>
      <c r="D323" s="7" t="s">
        <v>22</v>
      </c>
      <c r="E323" s="42" t="s">
        <v>96</v>
      </c>
      <c r="F323" s="43">
        <v>200</v>
      </c>
      <c r="G323" s="43">
        <v>3.09</v>
      </c>
      <c r="H323" s="43">
        <v>3.05</v>
      </c>
      <c r="I323" s="43">
        <v>14.76</v>
      </c>
      <c r="J323" s="43">
        <v>99.29</v>
      </c>
      <c r="K323" s="44">
        <v>349</v>
      </c>
      <c r="L323" s="43"/>
    </row>
    <row r="324" spans="1:12" ht="14.5" x14ac:dyDescent="0.35">
      <c r="A324" s="14"/>
      <c r="B324" s="15"/>
      <c r="C324" s="11"/>
      <c r="D324" s="7" t="s">
        <v>23</v>
      </c>
      <c r="E324" s="42" t="s">
        <v>48</v>
      </c>
      <c r="F324" s="43">
        <v>40</v>
      </c>
      <c r="G324" s="43">
        <v>3.08</v>
      </c>
      <c r="H324" s="43">
        <v>1.2</v>
      </c>
      <c r="I324" s="43">
        <v>20.04</v>
      </c>
      <c r="J324" s="43">
        <v>103.6</v>
      </c>
      <c r="K324" s="44" t="s">
        <v>43</v>
      </c>
      <c r="L324" s="43"/>
    </row>
    <row r="325" spans="1:12" ht="14.5" x14ac:dyDescent="0.35">
      <c r="A325" s="14"/>
      <c r="B325" s="15"/>
      <c r="C325" s="11"/>
      <c r="D325" s="7"/>
      <c r="E325" s="42" t="s">
        <v>42</v>
      </c>
      <c r="F325" s="43">
        <v>20</v>
      </c>
      <c r="G325" s="43">
        <v>1.32</v>
      </c>
      <c r="H325" s="43">
        <v>0.24</v>
      </c>
      <c r="I325" s="43">
        <v>6.68</v>
      </c>
      <c r="J325" s="43">
        <v>34.159999999999997</v>
      </c>
      <c r="K325" s="44" t="s">
        <v>43</v>
      </c>
      <c r="L325" s="43"/>
    </row>
    <row r="326" spans="1:12" ht="14.5" x14ac:dyDescent="0.3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16"/>
      <c r="B328" s="17"/>
      <c r="C328" s="8"/>
      <c r="D328" s="18" t="s">
        <v>33</v>
      </c>
      <c r="E328" s="9"/>
      <c r="F328" s="19">
        <f>SUM(F320:F327)</f>
        <v>520</v>
      </c>
      <c r="G328" s="19">
        <f t="shared" ref="G328:J328" si="118">SUM(G320:G327)</f>
        <v>18.060000000000002</v>
      </c>
      <c r="H328" s="19">
        <f t="shared" si="118"/>
        <v>19.159999999999997</v>
      </c>
      <c r="I328" s="19">
        <f t="shared" si="118"/>
        <v>89.949999999999989</v>
      </c>
      <c r="J328" s="19">
        <f t="shared" si="118"/>
        <v>599.35</v>
      </c>
      <c r="K328" s="25"/>
      <c r="L328" s="19">
        <f t="shared" ref="L328" si="119">SUM(L320:L327)</f>
        <v>0</v>
      </c>
    </row>
    <row r="329" spans="1:12" ht="14.5" x14ac:dyDescent="0.35">
      <c r="A329" s="13">
        <f>A320</f>
        <v>4</v>
      </c>
      <c r="B329" s="13">
        <f>B320</f>
        <v>2</v>
      </c>
      <c r="C329" s="10" t="s">
        <v>25</v>
      </c>
      <c r="D329" s="7" t="s">
        <v>26</v>
      </c>
      <c r="E329" s="42" t="s">
        <v>52</v>
      </c>
      <c r="F329" s="43">
        <v>60</v>
      </c>
      <c r="G329" s="43">
        <v>0.48</v>
      </c>
      <c r="H329" s="43">
        <v>0.06</v>
      </c>
      <c r="I329" s="43">
        <v>1.62</v>
      </c>
      <c r="J329" s="43">
        <v>8.4</v>
      </c>
      <c r="K329" s="44">
        <v>428.04</v>
      </c>
      <c r="L329" s="43"/>
    </row>
    <row r="330" spans="1:12" ht="14.5" x14ac:dyDescent="0.35">
      <c r="A330" s="14"/>
      <c r="B330" s="15"/>
      <c r="C330" s="11"/>
      <c r="D330" s="7" t="s">
        <v>27</v>
      </c>
      <c r="E330" s="42" t="s">
        <v>97</v>
      </c>
      <c r="F330" s="43">
        <v>200</v>
      </c>
      <c r="G330" s="43">
        <v>1.82</v>
      </c>
      <c r="H330" s="43">
        <v>4.28</v>
      </c>
      <c r="I330" s="43">
        <v>12.26</v>
      </c>
      <c r="J330" s="43">
        <v>91.37</v>
      </c>
      <c r="K330" s="44">
        <v>526</v>
      </c>
      <c r="L330" s="43"/>
    </row>
    <row r="331" spans="1:12" ht="14.5" x14ac:dyDescent="0.35">
      <c r="A331" s="14"/>
      <c r="B331" s="15"/>
      <c r="C331" s="11"/>
      <c r="D331" s="7" t="s">
        <v>28</v>
      </c>
      <c r="E331" s="42" t="s">
        <v>161</v>
      </c>
      <c r="F331" s="43">
        <v>240</v>
      </c>
      <c r="G331" s="43">
        <v>11.2</v>
      </c>
      <c r="H331" s="43">
        <v>24.72</v>
      </c>
      <c r="I331" s="43">
        <v>46.3</v>
      </c>
      <c r="J331" s="43">
        <v>419.14</v>
      </c>
      <c r="K331" s="44">
        <v>79</v>
      </c>
      <c r="L331" s="43"/>
    </row>
    <row r="332" spans="1:12" ht="14.5" x14ac:dyDescent="0.35">
      <c r="A332" s="14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25" x14ac:dyDescent="0.35">
      <c r="A333" s="14"/>
      <c r="B333" s="15"/>
      <c r="C333" s="11"/>
      <c r="D333" s="7" t="s">
        <v>30</v>
      </c>
      <c r="E333" s="42" t="s">
        <v>162</v>
      </c>
      <c r="F333" s="43">
        <v>200</v>
      </c>
      <c r="G333" s="43">
        <v>0.21</v>
      </c>
      <c r="H333" s="43">
        <v>7.0000000000000007E-2</v>
      </c>
      <c r="I333" s="43">
        <v>12.57</v>
      </c>
      <c r="J333" s="43">
        <v>53.9</v>
      </c>
      <c r="K333" s="44">
        <v>869.12</v>
      </c>
      <c r="L333" s="43"/>
    </row>
    <row r="334" spans="1:12" ht="14.5" x14ac:dyDescent="0.35">
      <c r="A334" s="14"/>
      <c r="B334" s="15"/>
      <c r="C334" s="11"/>
      <c r="D334" s="7" t="s">
        <v>31</v>
      </c>
      <c r="E334" s="42" t="s">
        <v>47</v>
      </c>
      <c r="F334" s="43">
        <v>50</v>
      </c>
      <c r="G334" s="43">
        <v>3.8</v>
      </c>
      <c r="H334" s="43">
        <v>0.4</v>
      </c>
      <c r="I334" s="43">
        <v>24.6</v>
      </c>
      <c r="J334" s="43">
        <v>117.2</v>
      </c>
      <c r="K334" s="44" t="s">
        <v>43</v>
      </c>
      <c r="L334" s="43"/>
    </row>
    <row r="335" spans="1:12" ht="14.5" x14ac:dyDescent="0.35">
      <c r="A335" s="14"/>
      <c r="B335" s="15"/>
      <c r="C335" s="11"/>
      <c r="D335" s="7" t="s">
        <v>32</v>
      </c>
      <c r="E335" s="42" t="s">
        <v>42</v>
      </c>
      <c r="F335" s="43">
        <v>30</v>
      </c>
      <c r="G335" s="43">
        <v>1.98</v>
      </c>
      <c r="H335" s="43">
        <v>0.36</v>
      </c>
      <c r="I335" s="43">
        <v>10.02</v>
      </c>
      <c r="J335" s="43">
        <v>51.24</v>
      </c>
      <c r="K335" s="44" t="s">
        <v>43</v>
      </c>
      <c r="L335" s="43"/>
    </row>
    <row r="336" spans="1:12" ht="14.5" x14ac:dyDescent="0.3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5" x14ac:dyDescent="0.35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16"/>
      <c r="B338" s="17"/>
      <c r="C338" s="8"/>
      <c r="D338" s="18" t="s">
        <v>33</v>
      </c>
      <c r="E338" s="9"/>
      <c r="F338" s="19">
        <f>SUM(F329:F337)</f>
        <v>780</v>
      </c>
      <c r="G338" s="19">
        <f t="shared" ref="G338:J338" si="120">SUM(G329:G337)</f>
        <v>19.490000000000002</v>
      </c>
      <c r="H338" s="19">
        <f t="shared" si="120"/>
        <v>29.889999999999997</v>
      </c>
      <c r="I338" s="19">
        <f t="shared" si="120"/>
        <v>107.36999999999999</v>
      </c>
      <c r="J338" s="19">
        <f t="shared" si="120"/>
        <v>741.25</v>
      </c>
      <c r="K338" s="25"/>
      <c r="L338" s="19">
        <f t="shared" ref="L338" si="121">SUM(L329:L337)</f>
        <v>0</v>
      </c>
    </row>
    <row r="339" spans="1:12" ht="15" thickBot="1" x14ac:dyDescent="0.3">
      <c r="A339" s="33">
        <f>A320</f>
        <v>4</v>
      </c>
      <c r="B339" s="33">
        <f>B320</f>
        <v>2</v>
      </c>
      <c r="C339" s="55" t="s">
        <v>4</v>
      </c>
      <c r="D339" s="57"/>
      <c r="E339" s="31"/>
      <c r="F339" s="32">
        <f>F328+F338</f>
        <v>1300</v>
      </c>
      <c r="G339" s="32">
        <f t="shared" ref="G339:J339" si="122">G328+G338</f>
        <v>37.550000000000004</v>
      </c>
      <c r="H339" s="32">
        <f t="shared" si="122"/>
        <v>49.05</v>
      </c>
      <c r="I339" s="32">
        <f t="shared" si="122"/>
        <v>197.32</v>
      </c>
      <c r="J339" s="32">
        <f t="shared" si="122"/>
        <v>1340.6</v>
      </c>
      <c r="K339" s="32"/>
      <c r="L339" s="32">
        <f t="shared" ref="L339" si="123">L328+L338</f>
        <v>0</v>
      </c>
    </row>
    <row r="340" spans="1:12" ht="15" thickBot="1" x14ac:dyDescent="0.4">
      <c r="A340" s="20">
        <v>4</v>
      </c>
      <c r="B340" s="21">
        <v>3</v>
      </c>
      <c r="C340" s="22" t="s">
        <v>20</v>
      </c>
      <c r="D340" s="7" t="s">
        <v>26</v>
      </c>
      <c r="E340" s="42" t="s">
        <v>52</v>
      </c>
      <c r="F340" s="43">
        <v>50</v>
      </c>
      <c r="G340" s="43">
        <v>0.4</v>
      </c>
      <c r="H340" s="43">
        <v>0.05</v>
      </c>
      <c r="I340" s="43">
        <v>1.35</v>
      </c>
      <c r="J340" s="43">
        <v>7</v>
      </c>
      <c r="K340" s="44">
        <v>428.04</v>
      </c>
      <c r="L340" s="40"/>
    </row>
    <row r="341" spans="1:12" ht="25" x14ac:dyDescent="0.35">
      <c r="A341" s="23"/>
      <c r="B341" s="15"/>
      <c r="C341" s="11"/>
      <c r="D341" s="5" t="s">
        <v>21</v>
      </c>
      <c r="E341" s="42" t="s">
        <v>163</v>
      </c>
      <c r="F341" s="43">
        <v>190</v>
      </c>
      <c r="G341" s="43">
        <v>17.04</v>
      </c>
      <c r="H341" s="43">
        <v>5.14</v>
      </c>
      <c r="I341" s="43">
        <v>14</v>
      </c>
      <c r="J341" s="43">
        <v>169.71</v>
      </c>
      <c r="K341" s="44">
        <v>951</v>
      </c>
      <c r="L341" s="43"/>
    </row>
    <row r="342" spans="1:12" ht="14.5" x14ac:dyDescent="0.35">
      <c r="A342" s="23"/>
      <c r="B342" s="15"/>
      <c r="C342" s="11"/>
      <c r="D342" s="7" t="s">
        <v>30</v>
      </c>
      <c r="E342" s="42" t="s">
        <v>133</v>
      </c>
      <c r="F342" s="43">
        <v>200</v>
      </c>
      <c r="G342" s="43">
        <v>1</v>
      </c>
      <c r="H342" s="43">
        <v>0.2</v>
      </c>
      <c r="I342" s="43">
        <v>20.2</v>
      </c>
      <c r="J342" s="43">
        <v>92</v>
      </c>
      <c r="K342" s="44">
        <v>382</v>
      </c>
      <c r="L342" s="43"/>
    </row>
    <row r="343" spans="1:12" ht="14.5" x14ac:dyDescent="0.35">
      <c r="A343" s="23"/>
      <c r="B343" s="15"/>
      <c r="C343" s="11"/>
      <c r="D343" s="7" t="s">
        <v>23</v>
      </c>
      <c r="E343" s="42" t="s">
        <v>48</v>
      </c>
      <c r="F343" s="43">
        <v>40</v>
      </c>
      <c r="G343" s="43">
        <v>3.08</v>
      </c>
      <c r="H343" s="43">
        <v>1.2</v>
      </c>
      <c r="I343" s="43">
        <v>20.04</v>
      </c>
      <c r="J343" s="43">
        <v>103.6</v>
      </c>
      <c r="K343" s="44" t="s">
        <v>43</v>
      </c>
      <c r="L343" s="43"/>
    </row>
    <row r="344" spans="1:12" ht="14.5" x14ac:dyDescent="0.35">
      <c r="A344" s="23"/>
      <c r="B344" s="15"/>
      <c r="C344" s="11"/>
      <c r="D344" s="7"/>
      <c r="E344" s="42" t="s">
        <v>42</v>
      </c>
      <c r="F344" s="43">
        <v>20</v>
      </c>
      <c r="G344" s="43">
        <v>1.32</v>
      </c>
      <c r="H344" s="43">
        <v>0.24</v>
      </c>
      <c r="I344" s="43">
        <v>6.68</v>
      </c>
      <c r="J344" s="43">
        <v>34.159999999999997</v>
      </c>
      <c r="K344" s="44" t="s">
        <v>43</v>
      </c>
      <c r="L344" s="43"/>
    </row>
    <row r="345" spans="1:12" ht="14.5" x14ac:dyDescent="0.3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5" x14ac:dyDescent="0.3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thickBot="1" x14ac:dyDescent="0.4">
      <c r="A347" s="24"/>
      <c r="B347" s="17"/>
      <c r="C347" s="8"/>
      <c r="D347" s="18" t="s">
        <v>33</v>
      </c>
      <c r="E347" s="9"/>
      <c r="F347" s="19">
        <f>SUM(F340:F346)</f>
        <v>500</v>
      </c>
      <c r="G347" s="19">
        <f t="shared" ref="G347:J347" si="124">SUM(G340:G346)</f>
        <v>22.839999999999996</v>
      </c>
      <c r="H347" s="19">
        <f t="shared" si="124"/>
        <v>6.83</v>
      </c>
      <c r="I347" s="19">
        <f t="shared" si="124"/>
        <v>62.269999999999996</v>
      </c>
      <c r="J347" s="19">
        <f t="shared" si="124"/>
        <v>406.47</v>
      </c>
      <c r="K347" s="25"/>
      <c r="L347" s="19">
        <f t="shared" ref="L347" si="125">SUM(L340:L346)</f>
        <v>0</v>
      </c>
    </row>
    <row r="348" spans="1:12" ht="14.5" x14ac:dyDescent="0.35">
      <c r="A348" s="26">
        <f>A340</f>
        <v>4</v>
      </c>
      <c r="B348" s="13">
        <f>B340</f>
        <v>3</v>
      </c>
      <c r="C348" s="10" t="s">
        <v>25</v>
      </c>
      <c r="D348" s="7" t="s">
        <v>26</v>
      </c>
      <c r="E348" s="39" t="s">
        <v>50</v>
      </c>
      <c r="F348" s="40">
        <v>60</v>
      </c>
      <c r="G348" s="40">
        <v>0.66</v>
      </c>
      <c r="H348" s="40">
        <v>0.12</v>
      </c>
      <c r="I348" s="40">
        <v>3</v>
      </c>
      <c r="J348" s="40">
        <v>13.8</v>
      </c>
      <c r="K348" s="41">
        <v>431.05</v>
      </c>
      <c r="L348" s="43"/>
    </row>
    <row r="349" spans="1:12" ht="14.5" x14ac:dyDescent="0.35">
      <c r="A349" s="23"/>
      <c r="B349" s="15"/>
      <c r="C349" s="11"/>
      <c r="D349" s="7" t="s">
        <v>27</v>
      </c>
      <c r="E349" s="42" t="s">
        <v>116</v>
      </c>
      <c r="F349" s="43">
        <v>200</v>
      </c>
      <c r="G349" s="43">
        <v>1.66</v>
      </c>
      <c r="H349" s="43">
        <v>4.18</v>
      </c>
      <c r="I349" s="43">
        <v>8.4700000000000006</v>
      </c>
      <c r="J349" s="43">
        <v>74.739999999999995</v>
      </c>
      <c r="K349" s="44">
        <v>528.02</v>
      </c>
      <c r="L349" s="43"/>
    </row>
    <row r="350" spans="1:12" ht="14.5" x14ac:dyDescent="0.35">
      <c r="A350" s="23"/>
      <c r="B350" s="15"/>
      <c r="C350" s="11"/>
      <c r="D350" s="7" t="s">
        <v>28</v>
      </c>
      <c r="E350" s="42" t="s">
        <v>164</v>
      </c>
      <c r="F350" s="43">
        <v>240</v>
      </c>
      <c r="G350" s="43">
        <v>15.72</v>
      </c>
      <c r="H350" s="43">
        <v>25.2</v>
      </c>
      <c r="I350" s="43">
        <v>48.11</v>
      </c>
      <c r="J350" s="43">
        <v>480.89</v>
      </c>
      <c r="K350" s="44">
        <v>63.03</v>
      </c>
      <c r="L350" s="43"/>
    </row>
    <row r="351" spans="1:12" ht="14.5" x14ac:dyDescent="0.35">
      <c r="A351" s="23"/>
      <c r="B351" s="15"/>
      <c r="C351" s="11"/>
      <c r="D351" s="7" t="s">
        <v>29</v>
      </c>
      <c r="E351" s="42" t="s">
        <v>140</v>
      </c>
      <c r="F351" s="43">
        <v>200</v>
      </c>
      <c r="G351" s="43">
        <v>0.23</v>
      </c>
      <c r="H351" s="43"/>
      <c r="I351" s="43">
        <v>16.420000000000002</v>
      </c>
      <c r="J351" s="43">
        <v>67.099999999999994</v>
      </c>
      <c r="K351" s="44">
        <v>364</v>
      </c>
      <c r="L351" s="43"/>
    </row>
    <row r="352" spans="1:12" ht="14.5" x14ac:dyDescent="0.35">
      <c r="A352" s="23"/>
      <c r="B352" s="15"/>
      <c r="C352" s="11"/>
      <c r="D352" s="7" t="s">
        <v>30</v>
      </c>
      <c r="E352" s="42"/>
      <c r="F352" s="43"/>
      <c r="G352" s="43"/>
      <c r="H352" s="43"/>
      <c r="I352" s="43"/>
      <c r="J352" s="43"/>
      <c r="K352" s="44"/>
      <c r="L352" s="43"/>
    </row>
    <row r="353" spans="1:12" ht="14.5" x14ac:dyDescent="0.35">
      <c r="A353" s="23"/>
      <c r="B353" s="15"/>
      <c r="C353" s="11"/>
      <c r="D353" s="7" t="s">
        <v>31</v>
      </c>
      <c r="E353" s="42" t="s">
        <v>47</v>
      </c>
      <c r="F353" s="43">
        <v>50</v>
      </c>
      <c r="G353" s="43">
        <v>3.8</v>
      </c>
      <c r="H353" s="43">
        <v>0.4</v>
      </c>
      <c r="I353" s="43">
        <v>24.6</v>
      </c>
      <c r="J353" s="43">
        <v>117.2</v>
      </c>
      <c r="K353" s="44" t="s">
        <v>43</v>
      </c>
      <c r="L353" s="43"/>
    </row>
    <row r="354" spans="1:12" ht="14.5" x14ac:dyDescent="0.35">
      <c r="A354" s="23"/>
      <c r="B354" s="15"/>
      <c r="C354" s="11"/>
      <c r="D354" s="7" t="s">
        <v>32</v>
      </c>
      <c r="E354" s="42" t="s">
        <v>42</v>
      </c>
      <c r="F354" s="43">
        <v>30</v>
      </c>
      <c r="G354" s="43">
        <v>1.98</v>
      </c>
      <c r="H354" s="43">
        <v>0.36</v>
      </c>
      <c r="I354" s="43">
        <v>10.02</v>
      </c>
      <c r="J354" s="43">
        <v>51.24</v>
      </c>
      <c r="K354" s="44" t="s">
        <v>43</v>
      </c>
      <c r="L354" s="43"/>
    </row>
    <row r="355" spans="1:12" ht="14.5" x14ac:dyDescent="0.3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5" x14ac:dyDescent="0.3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4.5" x14ac:dyDescent="0.35">
      <c r="A357" s="24"/>
      <c r="B357" s="17"/>
      <c r="C357" s="8"/>
      <c r="D357" s="18" t="s">
        <v>33</v>
      </c>
      <c r="E357" s="9"/>
      <c r="F357" s="19">
        <f>SUM(F348:F356)</f>
        <v>780</v>
      </c>
      <c r="G357" s="19">
        <f t="shared" ref="G357:J357" si="126">SUM(G348:G356)</f>
        <v>24.05</v>
      </c>
      <c r="H357" s="19">
        <f t="shared" si="126"/>
        <v>30.259999999999998</v>
      </c>
      <c r="I357" s="19">
        <f t="shared" si="126"/>
        <v>110.61999999999999</v>
      </c>
      <c r="J357" s="19">
        <f t="shared" si="126"/>
        <v>804.97</v>
      </c>
      <c r="K357" s="25"/>
      <c r="L357" s="19">
        <f t="shared" ref="L357" si="127">SUM(L348:L356)</f>
        <v>0</v>
      </c>
    </row>
    <row r="358" spans="1:12" ht="15" thickBot="1" x14ac:dyDescent="0.3">
      <c r="A358" s="29">
        <f>A340</f>
        <v>4</v>
      </c>
      <c r="B358" s="30">
        <f>B340</f>
        <v>3</v>
      </c>
      <c r="C358" s="55" t="s">
        <v>4</v>
      </c>
      <c r="D358" s="57"/>
      <c r="E358" s="31"/>
      <c r="F358" s="32">
        <f>F347+F357</f>
        <v>1280</v>
      </c>
      <c r="G358" s="32">
        <f t="shared" ref="G358:J358" si="128">G347+G357</f>
        <v>46.89</v>
      </c>
      <c r="H358" s="32">
        <f t="shared" si="128"/>
        <v>37.089999999999996</v>
      </c>
      <c r="I358" s="32">
        <f t="shared" si="128"/>
        <v>172.89</v>
      </c>
      <c r="J358" s="32">
        <f t="shared" si="128"/>
        <v>1211.44</v>
      </c>
      <c r="K358" s="32"/>
      <c r="L358" s="32">
        <f t="shared" ref="L358" si="129">L347+L357</f>
        <v>0</v>
      </c>
    </row>
    <row r="359" spans="1:12" ht="21" customHeight="1" x14ac:dyDescent="0.35">
      <c r="A359" s="20">
        <v>4</v>
      </c>
      <c r="B359" s="21">
        <v>4</v>
      </c>
      <c r="C359" s="22" t="s">
        <v>20</v>
      </c>
      <c r="D359" s="5" t="s">
        <v>21</v>
      </c>
      <c r="E359" s="39" t="s">
        <v>165</v>
      </c>
      <c r="F359" s="40">
        <v>150</v>
      </c>
      <c r="G359" s="40">
        <v>3.77</v>
      </c>
      <c r="H359" s="40">
        <v>7.25</v>
      </c>
      <c r="I359" s="40">
        <v>23.02</v>
      </c>
      <c r="J359" s="40">
        <v>172.67</v>
      </c>
      <c r="K359" s="41">
        <v>306</v>
      </c>
      <c r="L359" s="40"/>
    </row>
    <row r="360" spans="1:12" ht="14.5" x14ac:dyDescent="0.35">
      <c r="A360" s="23"/>
      <c r="B360" s="15"/>
      <c r="C360" s="11"/>
      <c r="D360" s="6" t="s">
        <v>27</v>
      </c>
      <c r="E360" s="42" t="s">
        <v>166</v>
      </c>
      <c r="F360" s="43">
        <v>80</v>
      </c>
      <c r="G360" s="43">
        <v>12.33</v>
      </c>
      <c r="H360" s="43">
        <v>7.64</v>
      </c>
      <c r="I360" s="43">
        <v>13.65</v>
      </c>
      <c r="J360" s="43">
        <v>169.83</v>
      </c>
      <c r="K360" s="44">
        <v>171</v>
      </c>
      <c r="L360" s="43"/>
    </row>
    <row r="361" spans="1:12" ht="14.5" x14ac:dyDescent="0.35">
      <c r="A361" s="23"/>
      <c r="B361" s="15"/>
      <c r="C361" s="11"/>
      <c r="D361" s="6"/>
      <c r="E361" s="42" t="s">
        <v>136</v>
      </c>
      <c r="F361" s="43">
        <v>10</v>
      </c>
      <c r="G361" s="43">
        <v>0.68</v>
      </c>
      <c r="H361" s="43">
        <v>0.75</v>
      </c>
      <c r="I361" s="43">
        <v>5.05</v>
      </c>
      <c r="J361" s="43">
        <v>29.64</v>
      </c>
      <c r="K361" s="44">
        <v>473</v>
      </c>
      <c r="L361" s="43"/>
    </row>
    <row r="362" spans="1:12" ht="14.5" x14ac:dyDescent="0.3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 t="s">
        <v>22</v>
      </c>
      <c r="E363" s="42" t="s">
        <v>167</v>
      </c>
      <c r="F363" s="43">
        <v>200</v>
      </c>
      <c r="G363" s="43">
        <v>0.19</v>
      </c>
      <c r="H363" s="43">
        <v>0.05</v>
      </c>
      <c r="I363" s="43">
        <v>10.039999999999999</v>
      </c>
      <c r="J363" s="43">
        <v>41.33</v>
      </c>
      <c r="K363" s="44">
        <v>350</v>
      </c>
      <c r="L363" s="43"/>
    </row>
    <row r="364" spans="1:12" ht="14.5" x14ac:dyDescent="0.35">
      <c r="A364" s="23"/>
      <c r="B364" s="15"/>
      <c r="C364" s="11"/>
      <c r="D364" s="7" t="s">
        <v>23</v>
      </c>
      <c r="E364" s="42" t="s">
        <v>48</v>
      </c>
      <c r="F364" s="43">
        <v>40</v>
      </c>
      <c r="G364" s="43">
        <v>3.08</v>
      </c>
      <c r="H364" s="43">
        <v>1.2</v>
      </c>
      <c r="I364" s="43">
        <v>20.04</v>
      </c>
      <c r="J364" s="43">
        <v>103.6</v>
      </c>
      <c r="K364" s="44" t="s">
        <v>43</v>
      </c>
      <c r="L364" s="43"/>
    </row>
    <row r="365" spans="1:12" ht="14.5" x14ac:dyDescent="0.35">
      <c r="A365" s="23"/>
      <c r="B365" s="15"/>
      <c r="C365" s="11"/>
      <c r="D365" s="7"/>
      <c r="E365" s="42" t="s">
        <v>42</v>
      </c>
      <c r="F365" s="43">
        <v>20</v>
      </c>
      <c r="G365" s="43">
        <v>1.32</v>
      </c>
      <c r="H365" s="43">
        <v>0.24</v>
      </c>
      <c r="I365" s="43">
        <v>6.68</v>
      </c>
      <c r="J365" s="43">
        <v>34.159999999999997</v>
      </c>
      <c r="K365" s="44" t="s">
        <v>43</v>
      </c>
      <c r="L365" s="43"/>
    </row>
    <row r="366" spans="1:12" ht="14.5" x14ac:dyDescent="0.3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5" x14ac:dyDescent="0.3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4.5" x14ac:dyDescent="0.35">
      <c r="A368" s="24"/>
      <c r="B368" s="17"/>
      <c r="C368" s="8"/>
      <c r="D368" s="18" t="s">
        <v>33</v>
      </c>
      <c r="E368" s="9"/>
      <c r="F368" s="19">
        <f>SUM(F359:F367)</f>
        <v>500</v>
      </c>
      <c r="G368" s="19">
        <f>SUM(G359:G367)</f>
        <v>21.370000000000005</v>
      </c>
      <c r="H368" s="19">
        <f>SUM(H359:H367)</f>
        <v>17.13</v>
      </c>
      <c r="I368" s="19">
        <f>SUM(I359:I367)</f>
        <v>78.47999999999999</v>
      </c>
      <c r="J368" s="19">
        <f>SUM(J359:J367)</f>
        <v>551.2299999999999</v>
      </c>
      <c r="K368" s="25"/>
      <c r="L368" s="19">
        <f>SUM(L359:L367)</f>
        <v>0</v>
      </c>
    </row>
    <row r="369" spans="1:12" ht="25" x14ac:dyDescent="0.35">
      <c r="A369" s="26">
        <f>A359</f>
        <v>4</v>
      </c>
      <c r="B369" s="13">
        <f>B359</f>
        <v>4</v>
      </c>
      <c r="C369" s="10" t="s">
        <v>25</v>
      </c>
      <c r="D369" s="7" t="s">
        <v>26</v>
      </c>
      <c r="E369" s="42" t="s">
        <v>108</v>
      </c>
      <c r="F369" s="43">
        <v>60</v>
      </c>
      <c r="G369" s="43">
        <v>0.64</v>
      </c>
      <c r="H369" s="43">
        <v>2.76</v>
      </c>
      <c r="I369" s="43">
        <v>2.9</v>
      </c>
      <c r="J369" s="43">
        <v>37.17</v>
      </c>
      <c r="K369" s="44">
        <v>431.01</v>
      </c>
      <c r="L369" s="43"/>
    </row>
    <row r="370" spans="1:12" ht="14.5" x14ac:dyDescent="0.35">
      <c r="A370" s="23"/>
      <c r="B370" s="15"/>
      <c r="C370" s="11"/>
      <c r="D370" s="7" t="s">
        <v>27</v>
      </c>
      <c r="E370" s="42" t="s">
        <v>168</v>
      </c>
      <c r="F370" s="43">
        <v>200</v>
      </c>
      <c r="G370" s="43">
        <v>1.62</v>
      </c>
      <c r="H370" s="43">
        <v>5.82</v>
      </c>
      <c r="I370" s="43">
        <v>9.5399999999999991</v>
      </c>
      <c r="J370" s="43">
        <v>93.74</v>
      </c>
      <c r="K370" s="44">
        <v>542.04</v>
      </c>
      <c r="L370" s="43"/>
    </row>
    <row r="371" spans="1:12" ht="14.5" x14ac:dyDescent="0.35">
      <c r="A371" s="23"/>
      <c r="B371" s="15"/>
      <c r="C371" s="11"/>
      <c r="D371" s="7" t="s">
        <v>28</v>
      </c>
      <c r="E371" s="42" t="s">
        <v>169</v>
      </c>
      <c r="F371" s="43">
        <v>90</v>
      </c>
      <c r="G371" s="43">
        <v>12.4</v>
      </c>
      <c r="H371" s="43">
        <v>4.76</v>
      </c>
      <c r="I371" s="43">
        <v>5.01</v>
      </c>
      <c r="J371" s="43">
        <v>120.44</v>
      </c>
      <c r="K371" s="44">
        <v>121.01</v>
      </c>
      <c r="L371" s="43"/>
    </row>
    <row r="372" spans="1:12" ht="14.5" x14ac:dyDescent="0.35">
      <c r="A372" s="23"/>
      <c r="B372" s="15"/>
      <c r="C372" s="11"/>
      <c r="D372" s="7" t="s">
        <v>29</v>
      </c>
      <c r="E372" s="42" t="s">
        <v>74</v>
      </c>
      <c r="F372" s="43">
        <v>150</v>
      </c>
      <c r="G372" s="43">
        <v>3.1</v>
      </c>
      <c r="H372" s="43">
        <v>4.78</v>
      </c>
      <c r="I372" s="43">
        <v>20.27</v>
      </c>
      <c r="J372" s="43">
        <v>118.3</v>
      </c>
      <c r="K372" s="44">
        <v>252</v>
      </c>
      <c r="L372" s="43"/>
    </row>
    <row r="373" spans="1:12" ht="14.5" x14ac:dyDescent="0.35">
      <c r="A373" s="23"/>
      <c r="B373" s="15"/>
      <c r="C373" s="11"/>
      <c r="D373" s="7" t="s">
        <v>30</v>
      </c>
      <c r="E373" s="7" t="s">
        <v>170</v>
      </c>
      <c r="F373" s="43">
        <v>200</v>
      </c>
      <c r="G373" s="43">
        <v>0.38</v>
      </c>
      <c r="H373" s="43">
        <v>1.46</v>
      </c>
      <c r="I373" s="43">
        <v>12.01</v>
      </c>
      <c r="J373" s="43">
        <v>62.12</v>
      </c>
      <c r="K373" s="44">
        <v>376.03</v>
      </c>
      <c r="L373" s="43"/>
    </row>
    <row r="374" spans="1:12" ht="14.5" x14ac:dyDescent="0.35">
      <c r="A374" s="23"/>
      <c r="B374" s="15"/>
      <c r="C374" s="11"/>
      <c r="D374" s="7" t="s">
        <v>31</v>
      </c>
      <c r="E374" s="42" t="s">
        <v>47</v>
      </c>
      <c r="F374" s="43">
        <v>50</v>
      </c>
      <c r="G374" s="43">
        <v>3.8</v>
      </c>
      <c r="H374" s="43">
        <v>0.4</v>
      </c>
      <c r="I374" s="43">
        <v>24.6</v>
      </c>
      <c r="J374" s="43">
        <v>117.2</v>
      </c>
      <c r="K374" s="44" t="s">
        <v>43</v>
      </c>
      <c r="L374" s="43"/>
    </row>
    <row r="375" spans="1:12" ht="14.5" x14ac:dyDescent="0.35">
      <c r="A375" s="23"/>
      <c r="B375" s="15"/>
      <c r="C375" s="11"/>
      <c r="D375" s="7" t="s">
        <v>32</v>
      </c>
      <c r="E375" s="42" t="s">
        <v>42</v>
      </c>
      <c r="F375" s="43">
        <v>30</v>
      </c>
      <c r="G375" s="43">
        <v>1.98</v>
      </c>
      <c r="H375" s="43">
        <v>0.36</v>
      </c>
      <c r="I375" s="43">
        <v>10.02</v>
      </c>
      <c r="J375" s="43">
        <v>51.24</v>
      </c>
      <c r="K375" s="44" t="s">
        <v>43</v>
      </c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SUM(F369:F377)</f>
        <v>780</v>
      </c>
      <c r="G378" s="19">
        <f t="shared" ref="G378:J378" si="130">SUM(G369:G377)</f>
        <v>23.92</v>
      </c>
      <c r="H378" s="19">
        <f t="shared" si="130"/>
        <v>20.34</v>
      </c>
      <c r="I378" s="19">
        <f t="shared" si="130"/>
        <v>84.35</v>
      </c>
      <c r="J378" s="19">
        <f t="shared" si="130"/>
        <v>600.21</v>
      </c>
      <c r="K378" s="25"/>
      <c r="L378" s="19">
        <f t="shared" ref="L378" si="131">SUM(L369:L377)</f>
        <v>0</v>
      </c>
    </row>
    <row r="379" spans="1:12" ht="15" thickBot="1" x14ac:dyDescent="0.3">
      <c r="A379" s="29">
        <f>A359</f>
        <v>4</v>
      </c>
      <c r="B379" s="30">
        <f>B359</f>
        <v>4</v>
      </c>
      <c r="C379" s="55" t="s">
        <v>4</v>
      </c>
      <c r="D379" s="57"/>
      <c r="E379" s="31"/>
      <c r="F379" s="32">
        <f>F368+F378</f>
        <v>1280</v>
      </c>
      <c r="G379" s="32">
        <f t="shared" ref="G379:J379" si="132">G368+G378</f>
        <v>45.290000000000006</v>
      </c>
      <c r="H379" s="32">
        <f t="shared" si="132"/>
        <v>37.47</v>
      </c>
      <c r="I379" s="32">
        <f t="shared" si="132"/>
        <v>162.82999999999998</v>
      </c>
      <c r="J379" s="32">
        <f t="shared" si="132"/>
        <v>1151.44</v>
      </c>
      <c r="K379" s="32"/>
      <c r="L379" s="32">
        <f t="shared" ref="L379" si="133">L368+L378</f>
        <v>0</v>
      </c>
    </row>
    <row r="380" spans="1:12" ht="14.5" x14ac:dyDescent="0.35">
      <c r="A380" s="20">
        <v>4</v>
      </c>
      <c r="B380" s="21">
        <v>5</v>
      </c>
      <c r="C380" s="22" t="s">
        <v>20</v>
      </c>
      <c r="D380" s="5" t="s">
        <v>21</v>
      </c>
      <c r="E380" s="39" t="s">
        <v>171</v>
      </c>
      <c r="F380" s="40">
        <v>60</v>
      </c>
      <c r="G380" s="40">
        <v>7.54</v>
      </c>
      <c r="H380" s="40">
        <v>9</v>
      </c>
      <c r="I380" s="40">
        <v>7.15</v>
      </c>
      <c r="J380" s="40">
        <v>162.75</v>
      </c>
      <c r="K380" s="41">
        <v>991.03</v>
      </c>
      <c r="L380" s="40"/>
    </row>
    <row r="381" spans="1:12" ht="14.5" x14ac:dyDescent="0.35">
      <c r="A381" s="23"/>
      <c r="B381" s="15"/>
      <c r="C381" s="11"/>
      <c r="D381" s="6"/>
      <c r="E381" s="42" t="s">
        <v>160</v>
      </c>
      <c r="F381" s="43">
        <v>50</v>
      </c>
      <c r="G381" s="43">
        <v>0.42</v>
      </c>
      <c r="H381" s="43">
        <v>1.63</v>
      </c>
      <c r="I381" s="43">
        <v>2.09</v>
      </c>
      <c r="J381" s="43">
        <v>24.71</v>
      </c>
      <c r="K381" s="44">
        <v>492</v>
      </c>
      <c r="L381" s="43"/>
    </row>
    <row r="382" spans="1:12" ht="14.5" x14ac:dyDescent="0.35">
      <c r="A382" s="23"/>
      <c r="B382" s="15"/>
      <c r="C382" s="11"/>
      <c r="D382" s="6" t="s">
        <v>29</v>
      </c>
      <c r="E382" s="42" t="s">
        <v>172</v>
      </c>
      <c r="F382" s="43">
        <v>150</v>
      </c>
      <c r="G382" s="43">
        <v>5.42</v>
      </c>
      <c r="H382" s="43">
        <v>6.38</v>
      </c>
      <c r="I382" s="43">
        <v>24</v>
      </c>
      <c r="J382" s="43">
        <v>175.11</v>
      </c>
      <c r="K382" s="44">
        <v>223.02</v>
      </c>
      <c r="L382" s="43"/>
    </row>
    <row r="383" spans="1:12" ht="14.5" x14ac:dyDescent="0.35">
      <c r="A383" s="23"/>
      <c r="B383" s="15"/>
      <c r="C383" s="11"/>
      <c r="D383" s="7" t="s">
        <v>22</v>
      </c>
      <c r="E383" s="42" t="s">
        <v>173</v>
      </c>
      <c r="F383" s="43">
        <v>200</v>
      </c>
      <c r="G383" s="43">
        <v>0.28000000000000003</v>
      </c>
      <c r="H383" s="43">
        <v>0.09</v>
      </c>
      <c r="I383" s="43">
        <v>10.99</v>
      </c>
      <c r="J383" s="43">
        <v>45.93</v>
      </c>
      <c r="K383" s="44">
        <v>350.08</v>
      </c>
      <c r="L383" s="43"/>
    </row>
    <row r="384" spans="1:12" ht="14.5" x14ac:dyDescent="0.35">
      <c r="A384" s="23"/>
      <c r="B384" s="15"/>
      <c r="C384" s="11"/>
      <c r="D384" s="7" t="s">
        <v>23</v>
      </c>
      <c r="E384" s="42" t="s">
        <v>48</v>
      </c>
      <c r="F384" s="43">
        <v>40</v>
      </c>
      <c r="G384" s="43">
        <v>3.85</v>
      </c>
      <c r="H384" s="43">
        <v>1.5</v>
      </c>
      <c r="I384" s="43">
        <v>25.05</v>
      </c>
      <c r="J384" s="43">
        <v>129.5</v>
      </c>
      <c r="K384" s="44" t="s">
        <v>43</v>
      </c>
      <c r="L384" s="43"/>
    </row>
    <row r="385" spans="1:12" ht="14.5" x14ac:dyDescent="0.35">
      <c r="A385" s="23"/>
      <c r="B385" s="15"/>
      <c r="C385" s="11"/>
      <c r="D385" s="7"/>
      <c r="E385" s="42" t="s">
        <v>42</v>
      </c>
      <c r="F385" s="43">
        <v>20</v>
      </c>
      <c r="G385" s="43">
        <v>1.32</v>
      </c>
      <c r="H385" s="43">
        <v>0.24</v>
      </c>
      <c r="I385" s="43">
        <v>6.68</v>
      </c>
      <c r="J385" s="43">
        <v>34.159999999999997</v>
      </c>
      <c r="K385" s="44" t="s">
        <v>43</v>
      </c>
      <c r="L385" s="43"/>
    </row>
    <row r="386" spans="1:12" ht="14.5" x14ac:dyDescent="0.3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4.5" x14ac:dyDescent="0.3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4"/>
      <c r="B388" s="17"/>
      <c r="C388" s="8"/>
      <c r="D388" s="18" t="s">
        <v>33</v>
      </c>
      <c r="E388" s="9"/>
      <c r="F388" s="19">
        <f>SUM(F380:F387)</f>
        <v>520</v>
      </c>
      <c r="G388" s="19">
        <f t="shared" ref="G388:J388" si="134">SUM(G380:G387)</f>
        <v>18.829999999999998</v>
      </c>
      <c r="H388" s="19">
        <f t="shared" si="134"/>
        <v>18.839999999999996</v>
      </c>
      <c r="I388" s="19">
        <f t="shared" si="134"/>
        <v>75.960000000000008</v>
      </c>
      <c r="J388" s="19">
        <f t="shared" si="134"/>
        <v>572.16</v>
      </c>
      <c r="K388" s="25"/>
      <c r="L388" s="19">
        <f t="shared" ref="L388" si="135">SUM(L380:L387)</f>
        <v>0</v>
      </c>
    </row>
    <row r="389" spans="1:12" ht="14.5" x14ac:dyDescent="0.35">
      <c r="A389" s="26">
        <f>A380</f>
        <v>4</v>
      </c>
      <c r="B389" s="13">
        <f>B380</f>
        <v>5</v>
      </c>
      <c r="C389" s="10" t="s">
        <v>25</v>
      </c>
      <c r="D389" s="7" t="s">
        <v>26</v>
      </c>
      <c r="E389" s="42" t="s">
        <v>52</v>
      </c>
      <c r="F389" s="43">
        <v>60</v>
      </c>
      <c r="G389" s="43">
        <v>0.48</v>
      </c>
      <c r="H389" s="43">
        <v>0.06</v>
      </c>
      <c r="I389" s="43">
        <v>1.62</v>
      </c>
      <c r="J389" s="43">
        <v>8.4</v>
      </c>
      <c r="K389" s="44">
        <v>428.04</v>
      </c>
      <c r="L389" s="43"/>
    </row>
    <row r="390" spans="1:12" ht="25" x14ac:dyDescent="0.35">
      <c r="A390" s="23"/>
      <c r="B390" s="15"/>
      <c r="C390" s="11"/>
      <c r="D390" s="7" t="s">
        <v>27</v>
      </c>
      <c r="E390" s="42" t="s">
        <v>174</v>
      </c>
      <c r="F390" s="43">
        <v>200</v>
      </c>
      <c r="G390" s="43">
        <v>1.49</v>
      </c>
      <c r="H390" s="43">
        <v>4.13</v>
      </c>
      <c r="I390" s="43">
        <v>6.87</v>
      </c>
      <c r="J390" s="43">
        <v>67.650000000000006</v>
      </c>
      <c r="K390" s="44">
        <v>549.02</v>
      </c>
      <c r="L390" s="43"/>
    </row>
    <row r="391" spans="1:12" ht="14.5" x14ac:dyDescent="0.35">
      <c r="A391" s="23"/>
      <c r="B391" s="15"/>
      <c r="C391" s="11"/>
      <c r="D391" s="7" t="s">
        <v>28</v>
      </c>
      <c r="E391" s="42" t="s">
        <v>175</v>
      </c>
      <c r="F391" s="43">
        <v>90</v>
      </c>
      <c r="G391" s="43">
        <v>12.83</v>
      </c>
      <c r="H391" s="43">
        <v>4.9800000000000004</v>
      </c>
      <c r="I391" s="43">
        <v>6.91</v>
      </c>
      <c r="J391" s="43">
        <v>121.12</v>
      </c>
      <c r="K391" s="44">
        <v>98</v>
      </c>
      <c r="L391" s="43"/>
    </row>
    <row r="392" spans="1:12" ht="14.5" x14ac:dyDescent="0.35">
      <c r="A392" s="23"/>
      <c r="B392" s="15"/>
      <c r="C392" s="11"/>
      <c r="D392" s="7" t="s">
        <v>29</v>
      </c>
      <c r="E392" s="42" t="s">
        <v>176</v>
      </c>
      <c r="F392" s="43">
        <v>150</v>
      </c>
      <c r="G392" s="43">
        <v>3.3</v>
      </c>
      <c r="H392" s="43">
        <v>4.68</v>
      </c>
      <c r="I392" s="43">
        <v>19.440000000000001</v>
      </c>
      <c r="J392" s="43">
        <v>132.69</v>
      </c>
      <c r="K392" s="44">
        <v>231</v>
      </c>
      <c r="L392" s="43"/>
    </row>
    <row r="393" spans="1:12" ht="14.5" x14ac:dyDescent="0.35">
      <c r="A393" s="23"/>
      <c r="B393" s="15"/>
      <c r="C393" s="11"/>
      <c r="D393" s="7" t="s">
        <v>30</v>
      </c>
      <c r="E393" s="42" t="s">
        <v>133</v>
      </c>
      <c r="F393" s="43">
        <v>200</v>
      </c>
      <c r="G393" s="43">
        <v>1</v>
      </c>
      <c r="H393" s="43">
        <v>0.2</v>
      </c>
      <c r="I393" s="43">
        <v>20.2</v>
      </c>
      <c r="J393" s="43">
        <v>92</v>
      </c>
      <c r="K393" s="44">
        <v>382</v>
      </c>
      <c r="L393" s="43"/>
    </row>
    <row r="394" spans="1:12" ht="14.5" x14ac:dyDescent="0.35">
      <c r="A394" s="23"/>
      <c r="B394" s="15"/>
      <c r="C394" s="11"/>
      <c r="D394" s="7" t="s">
        <v>31</v>
      </c>
      <c r="E394" s="42" t="s">
        <v>47</v>
      </c>
      <c r="F394" s="43">
        <v>50</v>
      </c>
      <c r="G394" s="43">
        <v>3.8</v>
      </c>
      <c r="H394" s="43">
        <v>0.4</v>
      </c>
      <c r="I394" s="43">
        <v>24.6</v>
      </c>
      <c r="J394" s="43">
        <v>117.2</v>
      </c>
      <c r="K394" s="44" t="s">
        <v>43</v>
      </c>
      <c r="L394" s="43"/>
    </row>
    <row r="395" spans="1:12" ht="14.5" x14ac:dyDescent="0.35">
      <c r="A395" s="23"/>
      <c r="B395" s="15"/>
      <c r="C395" s="11"/>
      <c r="D395" s="7" t="s">
        <v>32</v>
      </c>
      <c r="E395" s="42" t="s">
        <v>42</v>
      </c>
      <c r="F395" s="43">
        <v>30</v>
      </c>
      <c r="G395" s="43">
        <v>1.98</v>
      </c>
      <c r="H395" s="43">
        <v>0.36</v>
      </c>
      <c r="I395" s="43">
        <v>10.02</v>
      </c>
      <c r="J395" s="43">
        <v>51.24</v>
      </c>
      <c r="K395" s="44" t="s">
        <v>43</v>
      </c>
      <c r="L395" s="43"/>
    </row>
    <row r="396" spans="1:12" ht="14.5" x14ac:dyDescent="0.3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4.5" x14ac:dyDescent="0.3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24"/>
      <c r="B398" s="17"/>
      <c r="C398" s="8"/>
      <c r="D398" s="18" t="s">
        <v>33</v>
      </c>
      <c r="E398" s="9"/>
      <c r="F398" s="19">
        <f>SUM(F389:F397)</f>
        <v>780</v>
      </c>
      <c r="G398" s="19">
        <f>SUM(G389:G397)</f>
        <v>24.880000000000003</v>
      </c>
      <c r="H398" s="19">
        <f>SUM(H389:H397)</f>
        <v>14.809999999999999</v>
      </c>
      <c r="I398" s="19">
        <f>SUM(I389:I397)</f>
        <v>89.660000000000011</v>
      </c>
      <c r="J398" s="19">
        <f>SUM(J389:J397)</f>
        <v>590.30000000000007</v>
      </c>
      <c r="K398" s="25"/>
      <c r="L398" s="19">
        <f>SUM(L389:L397)</f>
        <v>0</v>
      </c>
    </row>
    <row r="399" spans="1:12" ht="13.5" thickBot="1" x14ac:dyDescent="0.3">
      <c r="A399" s="29">
        <v>4</v>
      </c>
      <c r="B399" s="30">
        <f>B182</f>
        <v>5</v>
      </c>
      <c r="C399" s="55" t="s">
        <v>4</v>
      </c>
      <c r="D399" s="56"/>
      <c r="E399" s="31"/>
      <c r="F399" s="32">
        <f>F190+F200</f>
        <v>1300</v>
      </c>
      <c r="G399" s="32">
        <f>G190+G200</f>
        <v>54.169999999999995</v>
      </c>
      <c r="H399" s="32">
        <f>H190+H200</f>
        <v>39.86999999999999</v>
      </c>
      <c r="I399" s="32">
        <f>I190+I200</f>
        <v>203.7</v>
      </c>
      <c r="J399" s="32">
        <f>J190+J200</f>
        <v>1323.5700000000002</v>
      </c>
      <c r="K399" s="32"/>
      <c r="L399" s="32">
        <f>L190+L200</f>
        <v>0</v>
      </c>
    </row>
    <row r="400" spans="1:12" ht="13.5" thickBot="1" x14ac:dyDescent="0.3">
      <c r="A400" s="27"/>
      <c r="B400" s="28"/>
      <c r="C400" s="52" t="s">
        <v>5</v>
      </c>
      <c r="D400" s="53"/>
      <c r="E400" s="54"/>
      <c r="F400" s="34">
        <f>(F24+F43+F63+F83+F102+F121+F141+F160+F181+F399+F220+F240+F260+F280+F299+F319+F339+F358+F379)/(IF(F24=0,0,1)+IF(F43=0,0,1)+IF(F63=0,0,1)+IF(F83=0,0,1)+IF(F102=0,0,1)+IF(F121=0,0,1)+IF(F141=0,0,1)+IF(F160=0,0,1)+IF(F181=0,0,1)+IF(F399=0,0,1)+IF(F220=0,0,1)+IF(F240=0,0,1)+IF(F260=0,0,1)+IF(F280=0,0,1)+IF(F299=0,0,1)+IF(F319=0,0,1)+IF(F339=0,0,1)+IF(F358=0,0,1)+IF(F379=0,0,1))</f>
        <v>1286.0526315789473</v>
      </c>
      <c r="G400" s="34">
        <f>(G24+G43+G63+G83+G102+G121+G141+G160+G181+G399+G220+G240+G260+G280+G299+G319+G339+G358+G379)/(IF(G24=0,0,1)+IF(G43=0,0,1)+IF(G63=0,0,1)+IF(G83=0,0,1)+IF(G102=0,0,1)+IF(G121=0,0,1)+IF(G141=0,0,1)+IF(G160=0,0,1)+IF(G181=0,0,1)+IF(G220=0,0,1)+IF(G240=0,0,1)+IF(G260=0,0,1)+IF(G280=0,0,1)+IF(G299=0,0,1)+IF(G319=0,0,1)+IF(G339=0,0,1)+IF(G358=0,0,1)+IF(G379=0,0,1)+IF(G399=0,0,1))</f>
        <v>44.789999999999992</v>
      </c>
      <c r="H400" s="34">
        <f>(H24+H43+H63+H83+H102+H121+H141+H160+H181+H399+H220+H240+H260+H280+H299+H319+H339+H358+H379)/(IF(H24=0,0,1)+IF(H43=0,0,1)+IF(H63=0,0,1)+IF(H83=0,0,1)+IF(H102=0,0,1)+IF(H121=0,0,1)+IF(H141=0,0,1)+IF(H160=0,0,1)+IF(H181=0,0,1)+IF(H220=0,0,1)+IF(H240=0,0,1)+IF(H260=0,0,1)+IF(H280=0,0,1)+IF(H299=0,0,1)+IF(H339=0,0,1)+IF(H358=0,0,1)+IF(H379=0,0,1)+IF(H399=0,0,1))</f>
        <v>46.574444444444445</v>
      </c>
      <c r="I400" s="34">
        <f>(I24+I43+I63+I83+I102+I121+I141+I160+I181+I399+I220+I240+I260+I280+I299+I319+I339+I358+I379)/(IF(I24=0,0,1)+IF(I43=0,0,1)+IF(I63=0,0,1)+IF(I83=0,0,1)+IF(I102=0,0,1)+IF(I121=0,0,1)+IF(I141=0,0,1)+IF(I160=0,0,1)+IF(I181=0,0,1)+IF(I220=0,0,1)+IF(I240=0,0,1)+IF(I260=0,0,1)+IF(I280=0,0,1)+IF(I299=0,0,1)+IF(I339=0,0,1)+IF(I358=0,0,1)+IF(I379=0,0,1)+IF(I399=0,0,1))</f>
        <v>186.98888888888891</v>
      </c>
      <c r="J400" s="34">
        <f>(J24+J43+J63+J83+J102+J121+J141+J160+J181+J399+J220+J240+J260+J280+J299+J319+J339+J358+J379)/(IF(J24=0,0,1)+IF(J43=0,0,1)+IF(J63=0,0,1)+IF(J83=0,0,1)+IF(J102=0,0,1)+IF(J121=0,0,1)+IF(J141=0,0,1)+IF(J160=0,0,1)+IF(J181=0,0,1)+IF(J220=0,0,1)+IF(J240=0,0,1)+IF(J260=0,0,1)+IF(J280=0,0,1)+IF(J299=0,0,1)+IF(J339=0,0,1)+IF(J358=0,0,1)+IF(J379=0,0,1)+IF(J399=0,0,1))</f>
        <v>1352.8879444444444</v>
      </c>
      <c r="K400" s="34"/>
      <c r="L400" s="34" t="e">
        <f>(L24+L43+L63+L83+L102+L121+L141+L160+L181+L399)/(IF(L24=0,0,1)+IF(L43=0,0,1)+IF(L63=0,0,1)+IF(L83=0,0,1)+IF(L102=0,0,1)+IF(L121=0,0,1)+IF(L141=0,0,1)+IF(L160=0,0,1)+IF(L181=0,0,1)+IF(L399=0,0,1))</f>
        <v>#DIV/0!</v>
      </c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Школа</cp:lastModifiedBy>
  <dcterms:created xsi:type="dcterms:W3CDTF">2022-05-16T14:23:56Z</dcterms:created>
  <dcterms:modified xsi:type="dcterms:W3CDTF">2024-02-06T01:16:10Z</dcterms:modified>
</cp:coreProperties>
</file>