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200" windowHeight="655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F45" i="1" l="1"/>
  <c r="F156" i="1" l="1"/>
  <c r="G156" i="1"/>
  <c r="H156" i="1"/>
  <c r="I156" i="1"/>
  <c r="J156" i="1"/>
  <c r="F265" i="1" l="1"/>
  <c r="F14" i="1"/>
  <c r="F65" i="1"/>
  <c r="F95" i="1"/>
  <c r="F125" i="1"/>
  <c r="F145" i="1"/>
  <c r="F166" i="1"/>
  <c r="F216" i="1"/>
  <c r="F245" i="1"/>
  <c r="F365" i="1"/>
  <c r="F295" i="1"/>
  <c r="F325" i="1"/>
  <c r="F335" i="1"/>
  <c r="F345" i="1"/>
  <c r="F355" i="1"/>
  <c r="B207" i="1"/>
  <c r="A207" i="1"/>
  <c r="L406" i="1"/>
  <c r="J406" i="1"/>
  <c r="I406" i="1"/>
  <c r="H406" i="1"/>
  <c r="G406" i="1"/>
  <c r="F406" i="1"/>
  <c r="B397" i="1"/>
  <c r="A397" i="1"/>
  <c r="L396" i="1"/>
  <c r="J396" i="1"/>
  <c r="I396" i="1"/>
  <c r="H396" i="1"/>
  <c r="G396" i="1"/>
  <c r="F396" i="1"/>
  <c r="B387" i="1"/>
  <c r="A387" i="1"/>
  <c r="L386" i="1"/>
  <c r="J386" i="1"/>
  <c r="I386" i="1"/>
  <c r="H386" i="1"/>
  <c r="G386" i="1"/>
  <c r="F386" i="1"/>
  <c r="B377" i="1"/>
  <c r="A377" i="1"/>
  <c r="L376" i="1"/>
  <c r="L387" i="1" s="1"/>
  <c r="J376" i="1"/>
  <c r="I376" i="1"/>
  <c r="H376" i="1"/>
  <c r="H387" i="1" s="1"/>
  <c r="G376" i="1"/>
  <c r="F376" i="1"/>
  <c r="F387" i="1" s="1"/>
  <c r="B366" i="1"/>
  <c r="A366" i="1"/>
  <c r="L365" i="1"/>
  <c r="J365" i="1"/>
  <c r="I365" i="1"/>
  <c r="H365" i="1"/>
  <c r="G365" i="1"/>
  <c r="B356" i="1"/>
  <c r="A356" i="1"/>
  <c r="L355" i="1"/>
  <c r="J355" i="1"/>
  <c r="I355" i="1"/>
  <c r="H355" i="1"/>
  <c r="G355" i="1"/>
  <c r="B346" i="1"/>
  <c r="A346" i="1"/>
  <c r="L345" i="1"/>
  <c r="J345" i="1"/>
  <c r="I345" i="1"/>
  <c r="H345" i="1"/>
  <c r="G345" i="1"/>
  <c r="B336" i="1"/>
  <c r="A336" i="1"/>
  <c r="L335" i="1"/>
  <c r="J335" i="1"/>
  <c r="I335" i="1"/>
  <c r="H335" i="1"/>
  <c r="G335" i="1"/>
  <c r="B326" i="1"/>
  <c r="A326" i="1"/>
  <c r="L325" i="1"/>
  <c r="J325" i="1"/>
  <c r="I325" i="1"/>
  <c r="H325" i="1"/>
  <c r="G325" i="1"/>
  <c r="B316" i="1"/>
  <c r="A316" i="1"/>
  <c r="L315" i="1"/>
  <c r="J315" i="1"/>
  <c r="I315" i="1"/>
  <c r="H315" i="1"/>
  <c r="G315" i="1"/>
  <c r="F315" i="1"/>
  <c r="B306" i="1"/>
  <c r="A306" i="1"/>
  <c r="L305" i="1"/>
  <c r="J305" i="1"/>
  <c r="I305" i="1"/>
  <c r="H305" i="1"/>
  <c r="G305" i="1"/>
  <c r="F305" i="1"/>
  <c r="B296" i="1"/>
  <c r="A296" i="1"/>
  <c r="L295" i="1"/>
  <c r="L306" i="1" s="1"/>
  <c r="J295" i="1"/>
  <c r="I295" i="1"/>
  <c r="H295" i="1"/>
  <c r="G295" i="1"/>
  <c r="B286" i="1"/>
  <c r="A286" i="1"/>
  <c r="L285" i="1"/>
  <c r="J285" i="1"/>
  <c r="I285" i="1"/>
  <c r="H285" i="1"/>
  <c r="G285" i="1"/>
  <c r="F285" i="1"/>
  <c r="B276" i="1"/>
  <c r="A276" i="1"/>
  <c r="L275" i="1"/>
  <c r="L286" i="1" s="1"/>
  <c r="J275" i="1"/>
  <c r="I275" i="1"/>
  <c r="H275" i="1"/>
  <c r="G275" i="1"/>
  <c r="F275" i="1"/>
  <c r="B266" i="1"/>
  <c r="A266" i="1"/>
  <c r="L265" i="1"/>
  <c r="J265" i="1"/>
  <c r="I265" i="1"/>
  <c r="H265" i="1"/>
  <c r="G265" i="1"/>
  <c r="B256" i="1"/>
  <c r="A256" i="1"/>
  <c r="L255" i="1"/>
  <c r="J255" i="1"/>
  <c r="I255" i="1"/>
  <c r="H255" i="1"/>
  <c r="G255" i="1"/>
  <c r="F255" i="1"/>
  <c r="B246" i="1"/>
  <c r="A246" i="1"/>
  <c r="L245" i="1"/>
  <c r="J245" i="1"/>
  <c r="I245" i="1"/>
  <c r="H245" i="1"/>
  <c r="G245" i="1"/>
  <c r="B236" i="1"/>
  <c r="A236" i="1"/>
  <c r="L235" i="1"/>
  <c r="J235" i="1"/>
  <c r="I235" i="1"/>
  <c r="H235" i="1"/>
  <c r="G235" i="1"/>
  <c r="F235" i="1"/>
  <c r="B227" i="1"/>
  <c r="A227" i="1"/>
  <c r="L226" i="1"/>
  <c r="J226" i="1"/>
  <c r="I226" i="1"/>
  <c r="H226" i="1"/>
  <c r="G226" i="1"/>
  <c r="F226" i="1"/>
  <c r="B217" i="1"/>
  <c r="A217" i="1"/>
  <c r="L216" i="1"/>
  <c r="L227" i="1" s="1"/>
  <c r="J216" i="1"/>
  <c r="I216" i="1"/>
  <c r="H216" i="1"/>
  <c r="G216" i="1"/>
  <c r="B407" i="1"/>
  <c r="I306" i="1" l="1"/>
  <c r="F266" i="1"/>
  <c r="J387" i="1"/>
  <c r="F326" i="1"/>
  <c r="G387" i="1"/>
  <c r="I387" i="1"/>
  <c r="G306" i="1"/>
  <c r="J306" i="1"/>
  <c r="H306" i="1"/>
  <c r="G286" i="1"/>
  <c r="J286" i="1"/>
  <c r="I286" i="1"/>
  <c r="H286" i="1"/>
  <c r="F286" i="1"/>
  <c r="H246" i="1"/>
  <c r="J227" i="1"/>
  <c r="I227" i="1"/>
  <c r="H227" i="1"/>
  <c r="G227" i="1"/>
  <c r="F246" i="1"/>
  <c r="H346" i="1"/>
  <c r="J366" i="1"/>
  <c r="F227" i="1"/>
  <c r="F366" i="1"/>
  <c r="F306" i="1"/>
  <c r="F346" i="1"/>
  <c r="I246" i="1"/>
  <c r="G266" i="1"/>
  <c r="L266" i="1"/>
  <c r="I326" i="1"/>
  <c r="G366" i="1"/>
  <c r="L366" i="1"/>
  <c r="G246" i="1"/>
  <c r="L246" i="1"/>
  <c r="I366" i="1"/>
  <c r="G346" i="1"/>
  <c r="L346" i="1"/>
  <c r="I346" i="1"/>
  <c r="H326" i="1"/>
  <c r="H266" i="1"/>
  <c r="I266" i="1"/>
  <c r="J326" i="1"/>
  <c r="J346" i="1"/>
  <c r="J246" i="1"/>
  <c r="J266" i="1"/>
  <c r="G326" i="1"/>
  <c r="L326" i="1"/>
  <c r="H366" i="1"/>
  <c r="L206" i="1"/>
  <c r="J206" i="1"/>
  <c r="I206" i="1"/>
  <c r="H206" i="1"/>
  <c r="G206" i="1"/>
  <c r="F206" i="1"/>
  <c r="B197" i="1"/>
  <c r="A197" i="1"/>
  <c r="L196" i="1"/>
  <c r="J196" i="1"/>
  <c r="I196" i="1"/>
  <c r="H196" i="1"/>
  <c r="G196" i="1"/>
  <c r="F196" i="1"/>
  <c r="B187" i="1"/>
  <c r="A187" i="1"/>
  <c r="L186" i="1"/>
  <c r="J186" i="1"/>
  <c r="I186" i="1"/>
  <c r="H186" i="1"/>
  <c r="G186" i="1"/>
  <c r="F186" i="1"/>
  <c r="B177" i="1"/>
  <c r="A177" i="1"/>
  <c r="L176" i="1"/>
  <c r="L187" i="1" s="1"/>
  <c r="J176" i="1"/>
  <c r="I176" i="1"/>
  <c r="H176" i="1"/>
  <c r="G176" i="1"/>
  <c r="F176" i="1"/>
  <c r="F187" i="1" s="1"/>
  <c r="B167" i="1"/>
  <c r="A167" i="1"/>
  <c r="L166" i="1"/>
  <c r="J166" i="1"/>
  <c r="I166" i="1"/>
  <c r="H166" i="1"/>
  <c r="G166" i="1"/>
  <c r="B157" i="1"/>
  <c r="A157" i="1"/>
  <c r="L156" i="1"/>
  <c r="B146" i="1"/>
  <c r="A146" i="1"/>
  <c r="L145" i="1"/>
  <c r="J145" i="1"/>
  <c r="I145" i="1"/>
  <c r="H145" i="1"/>
  <c r="G145" i="1"/>
  <c r="B136" i="1"/>
  <c r="A136" i="1"/>
  <c r="L135" i="1"/>
  <c r="J135" i="1"/>
  <c r="I135" i="1"/>
  <c r="H135" i="1"/>
  <c r="G135" i="1"/>
  <c r="F135" i="1"/>
  <c r="F146" i="1" s="1"/>
  <c r="B126" i="1"/>
  <c r="A126" i="1"/>
  <c r="L125" i="1"/>
  <c r="J125" i="1"/>
  <c r="I125" i="1"/>
  <c r="H125" i="1"/>
  <c r="G125" i="1"/>
  <c r="B116" i="1"/>
  <c r="A116" i="1"/>
  <c r="L115" i="1"/>
  <c r="J115" i="1"/>
  <c r="I115" i="1"/>
  <c r="H115" i="1"/>
  <c r="G115" i="1"/>
  <c r="F115" i="1"/>
  <c r="F126" i="1" s="1"/>
  <c r="B106" i="1"/>
  <c r="A106" i="1"/>
  <c r="L105" i="1"/>
  <c r="J105" i="1"/>
  <c r="I105" i="1"/>
  <c r="H105" i="1"/>
  <c r="G105" i="1"/>
  <c r="F105" i="1"/>
  <c r="B96" i="1"/>
  <c r="A96" i="1"/>
  <c r="L95" i="1"/>
  <c r="L106" i="1" s="1"/>
  <c r="J95" i="1"/>
  <c r="I95" i="1"/>
  <c r="H95" i="1"/>
  <c r="G95" i="1"/>
  <c r="F106" i="1"/>
  <c r="B86" i="1"/>
  <c r="A86" i="1"/>
  <c r="L85" i="1"/>
  <c r="J85" i="1"/>
  <c r="I85" i="1"/>
  <c r="H85" i="1"/>
  <c r="G85" i="1"/>
  <c r="F85" i="1"/>
  <c r="B76" i="1"/>
  <c r="A76" i="1"/>
  <c r="L75" i="1"/>
  <c r="L86" i="1" s="1"/>
  <c r="J75" i="1"/>
  <c r="I75" i="1"/>
  <c r="H75" i="1"/>
  <c r="G75" i="1"/>
  <c r="F75" i="1"/>
  <c r="B66" i="1"/>
  <c r="A66" i="1"/>
  <c r="L65" i="1"/>
  <c r="J65" i="1"/>
  <c r="I65" i="1"/>
  <c r="H65" i="1"/>
  <c r="G65" i="1"/>
  <c r="B56" i="1"/>
  <c r="A56" i="1"/>
  <c r="L55" i="1"/>
  <c r="J55" i="1"/>
  <c r="I55" i="1"/>
  <c r="H55" i="1"/>
  <c r="G55" i="1"/>
  <c r="F55" i="1"/>
  <c r="F66" i="1" s="1"/>
  <c r="B46" i="1"/>
  <c r="A46" i="1"/>
  <c r="L45" i="1"/>
  <c r="J45" i="1"/>
  <c r="I45" i="1"/>
  <c r="H45" i="1"/>
  <c r="G45" i="1"/>
  <c r="B36" i="1"/>
  <c r="A36" i="1"/>
  <c r="L35" i="1"/>
  <c r="J35" i="1"/>
  <c r="I35" i="1"/>
  <c r="H35" i="1"/>
  <c r="G35" i="1"/>
  <c r="F35" i="1"/>
  <c r="F46" i="1" s="1"/>
  <c r="B25" i="1"/>
  <c r="A25" i="1"/>
  <c r="L24" i="1"/>
  <c r="J24" i="1"/>
  <c r="I24" i="1"/>
  <c r="H24" i="1"/>
  <c r="G24" i="1"/>
  <c r="F24" i="1"/>
  <c r="F25" i="1" s="1"/>
  <c r="B15" i="1"/>
  <c r="A15" i="1"/>
  <c r="L14" i="1"/>
  <c r="L25" i="1" s="1"/>
  <c r="J14" i="1"/>
  <c r="J25" i="1" s="1"/>
  <c r="I14" i="1"/>
  <c r="H14" i="1"/>
  <c r="G14" i="1"/>
  <c r="J207" i="1" l="1"/>
  <c r="I187" i="1"/>
  <c r="G86" i="1"/>
  <c r="G25" i="1"/>
  <c r="L407" i="1"/>
  <c r="L207" i="1"/>
  <c r="G407" i="1"/>
  <c r="G207" i="1"/>
  <c r="I407" i="1"/>
  <c r="I207" i="1"/>
  <c r="F407" i="1"/>
  <c r="F207" i="1"/>
  <c r="H407" i="1"/>
  <c r="H207" i="1"/>
  <c r="J86" i="1"/>
  <c r="J407" i="1"/>
  <c r="I167" i="1"/>
  <c r="I66" i="1"/>
  <c r="G146" i="1"/>
  <c r="L146" i="1"/>
  <c r="G187" i="1"/>
  <c r="I86" i="1"/>
  <c r="H25" i="1"/>
  <c r="J187" i="1"/>
  <c r="H187" i="1"/>
  <c r="G126" i="1"/>
  <c r="L126" i="1"/>
  <c r="H146" i="1"/>
  <c r="J167" i="1"/>
  <c r="L66" i="1"/>
  <c r="G167" i="1"/>
  <c r="L167" i="1"/>
  <c r="I126" i="1"/>
  <c r="H167" i="1"/>
  <c r="F167" i="1"/>
  <c r="J146" i="1"/>
  <c r="I146" i="1"/>
  <c r="H126" i="1"/>
  <c r="J126" i="1"/>
  <c r="H106" i="1"/>
  <c r="G106" i="1"/>
  <c r="J106" i="1"/>
  <c r="I106" i="1"/>
  <c r="F86" i="1"/>
  <c r="H86" i="1"/>
  <c r="I46" i="1"/>
  <c r="L46" i="1"/>
  <c r="G66" i="1"/>
  <c r="H66" i="1"/>
  <c r="J66" i="1"/>
  <c r="H46" i="1"/>
  <c r="J46" i="1"/>
  <c r="G46" i="1"/>
  <c r="I25" i="1"/>
  <c r="F408" i="1" l="1"/>
  <c r="J408" i="1"/>
  <c r="G408" i="1"/>
  <c r="H408" i="1"/>
  <c r="I408" i="1"/>
  <c r="L408" i="1"/>
</calcChain>
</file>

<file path=xl/sharedStrings.xml><?xml version="1.0" encoding="utf-8"?>
<sst xmlns="http://schemas.openxmlformats.org/spreadsheetml/2006/main" count="709" uniqueCount="155">
  <si>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</si>
  <si>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</si>
  <si>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</si>
  <si>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</si>
  <si>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</si>
  <si>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</si>
  <si>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</si>
  <si>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</si>
  <si>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</si>
  <si>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</si>
  <si>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</si>
  <si>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</si>
  <si>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</si>
  <si>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</si>
  <si>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</si>
  <si>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</si>
  <si>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</si>
  <si>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</si>
  <si>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</si>
  <si>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</si>
  <si>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</si>
  <si>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</si>
  <si>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</si>
  <si>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</si>
  <si>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</si>
  <si>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</si>
  <si>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</si>
  <si>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</si>
  <si>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</si>
  <si>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</si>
  <si>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</si>
  <si>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</si>
  <si>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</si>
  <si>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</si>
  <si>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</si>
  <si>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</si>
  <si>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</si>
  <si>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</si>
  <si>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</si>
  <si>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Фарвазтденова М.И.</t>
  </si>
  <si>
    <t>Директор ООО "Школьное питание"</t>
  </si>
  <si>
    <t>батон белый</t>
  </si>
  <si>
    <t>хлеб ржаной</t>
  </si>
  <si>
    <t>пром</t>
  </si>
  <si>
    <t>хдеб пшеничный</t>
  </si>
  <si>
    <t>Хлеб пшеничный</t>
  </si>
  <si>
    <t>Хлеб ржаной</t>
  </si>
  <si>
    <t>хлеб пшеничный</t>
  </si>
  <si>
    <t>Батон белый</t>
  </si>
  <si>
    <t>картофельное пюре</t>
  </si>
  <si>
    <t>Щи из свежей капусты с картофелем</t>
  </si>
  <si>
    <t>Суп гороховый</t>
  </si>
  <si>
    <t>Чай с сахаром</t>
  </si>
  <si>
    <t>Картофельное пюре</t>
  </si>
  <si>
    <t>суп крестьянский со сметаной</t>
  </si>
  <si>
    <t>щи из свежей капустой с картофелем</t>
  </si>
  <si>
    <t>МБОУ "СОШ № 6 имени А.В. Синицына"</t>
  </si>
  <si>
    <t xml:space="preserve">гуляш из свинины </t>
  </si>
  <si>
    <t>каша гречневая рассыпчатая</t>
  </si>
  <si>
    <t>огурец свежий в нарезке</t>
  </si>
  <si>
    <t>чай с сахором с молоком</t>
  </si>
  <si>
    <t>помидор свежий с маслом раст</t>
  </si>
  <si>
    <t xml:space="preserve">суп картофельный с гречневой крупой </t>
  </si>
  <si>
    <t>Шарики рыбные 60/30</t>
  </si>
  <si>
    <t>Сок фруктовый (мультифрукт)</t>
  </si>
  <si>
    <t>Каша ячневая молочная с маслом</t>
  </si>
  <si>
    <t>Запеканка творожная Школьная</t>
  </si>
  <si>
    <t>Соус черносмородиновый</t>
  </si>
  <si>
    <t>Мармелад трицветик</t>
  </si>
  <si>
    <t>Огурец свежий в нарезке</t>
  </si>
  <si>
    <t>Суп из овощей</t>
  </si>
  <si>
    <t>Шницель рубленный</t>
  </si>
  <si>
    <t>Рис припущенный</t>
  </si>
  <si>
    <t>Напиток из с/фр</t>
  </si>
  <si>
    <t>Макароны отварные (рожки)</t>
  </si>
  <si>
    <t>Биточки по Братски</t>
  </si>
  <si>
    <t>Чай с сахаром, лимоном</t>
  </si>
  <si>
    <t>Закуска из свежих помидоров</t>
  </si>
  <si>
    <t>Котлета рубленая из птицы (курица)</t>
  </si>
  <si>
    <t>Рагу овощное</t>
  </si>
  <si>
    <t>Биточки рыбные Сочные</t>
  </si>
  <si>
    <t>Горошек зеленый</t>
  </si>
  <si>
    <t>Кофейный напиток на молоке</t>
  </si>
  <si>
    <t>Закуска из консервированных огурцов</t>
  </si>
  <si>
    <t>Мясо тушеное</t>
  </si>
  <si>
    <t>Каша гречневая рассыпчатая</t>
  </si>
  <si>
    <t>Напиток из шиповника</t>
  </si>
  <si>
    <t>Сыр в нарезке</t>
  </si>
  <si>
    <t>Каша пшенная молочная с маслом</t>
  </si>
  <si>
    <t>Запеканка творожная с изюмом с повидлом</t>
  </si>
  <si>
    <t>Помидор свежий с маслом раст</t>
  </si>
  <si>
    <t>Борщ с капустой и картофелем</t>
  </si>
  <si>
    <t>Биточки из печени Восторг с соусом сметанно-томатным</t>
  </si>
  <si>
    <t>Макароны отварные (рожок витой)</t>
  </si>
  <si>
    <t>Сок фруктовый абрикосовый</t>
  </si>
  <si>
    <t>Помидор свежий в нарезке</t>
  </si>
  <si>
    <t>Чай с сахаром с молоком</t>
  </si>
  <si>
    <t>Закуска из свежих огурцов</t>
  </si>
  <si>
    <t>Рассольник Ленинградский со сметаной</t>
  </si>
  <si>
    <t>Котлета рыбная в сырной панировке</t>
  </si>
  <si>
    <t>Чай вишневый прохладительный</t>
  </si>
  <si>
    <t>Оладьи из печени Нежные</t>
  </si>
  <si>
    <t>Картофель тушеный</t>
  </si>
  <si>
    <t>Котлета мясная Особая</t>
  </si>
  <si>
    <t>Каша геркулес молочная с маслом</t>
  </si>
  <si>
    <t>Яйцо вареное</t>
  </si>
  <si>
    <t>Какао с молоком</t>
  </si>
  <si>
    <t>Ежики куриные</t>
  </si>
  <si>
    <t>Картофель отварной с маслом</t>
  </si>
  <si>
    <t>Котлета куриная в сырной панировке</t>
  </si>
  <si>
    <t>Макароны отварные (ракушка)</t>
  </si>
  <si>
    <t>Суп картофельный с рисом</t>
  </si>
  <si>
    <t>Гуляш из свинины</t>
  </si>
  <si>
    <t>Ежики рыбные</t>
  </si>
  <si>
    <t>Биточки из птицы (курица)</t>
  </si>
  <si>
    <t>Рис по-манастырски</t>
  </si>
  <si>
    <t>Птица тушеная в соусе (курица)</t>
  </si>
  <si>
    <t>Салат из свеклы</t>
  </si>
  <si>
    <t>Щи из свежей капусты</t>
  </si>
  <si>
    <t>Биточки рыбные Диетические</t>
  </si>
  <si>
    <t>Омлет с сыром, с маслом сливочным</t>
  </si>
  <si>
    <t>Сок фруктовый вишневый</t>
  </si>
  <si>
    <t>Шницель по-Романовски</t>
  </si>
  <si>
    <t>Капуста тушеная</t>
  </si>
  <si>
    <t>Котлета Московская</t>
  </si>
  <si>
    <t>Чай с сахором, лимоном</t>
  </si>
  <si>
    <t>Тефтели мясные</t>
  </si>
  <si>
    <t>Котлета рыбная всырной панировке</t>
  </si>
  <si>
    <t>Чай французкий (ваниль)</t>
  </si>
  <si>
    <t>Помидор свежий смаслом раст</t>
  </si>
  <si>
    <t>Печень тушеная в соусе красном основоном</t>
  </si>
  <si>
    <t>Напиток из чернослива, яблок</t>
  </si>
  <si>
    <t>Каша Дружба с маслом</t>
  </si>
  <si>
    <t>Молоко сгущенное</t>
  </si>
  <si>
    <t>Чай яблочный</t>
  </si>
  <si>
    <t>Котлета рубленая из птицы</t>
  </si>
  <si>
    <t>Омлет натуральный с маслом</t>
  </si>
  <si>
    <t>Каша рисовая молочная с маслом</t>
  </si>
  <si>
    <t>Тефтели рыбные в соусе</t>
  </si>
  <si>
    <t>Котлета куриная Диетическая</t>
  </si>
  <si>
    <t>Чай вишневый</t>
  </si>
  <si>
    <t>Огурец свежий с маслом раст</t>
  </si>
  <si>
    <t>Гуляш из птицы (курица)</t>
  </si>
  <si>
    <t>Кисель из сухофруктов</t>
  </si>
  <si>
    <t>Печень тушеная в соусе молочном</t>
  </si>
  <si>
    <t>Макароны отварные (ригатони)</t>
  </si>
  <si>
    <t>Закуска из свежих помидор</t>
  </si>
  <si>
    <t>Рассольник домашний со сметаной</t>
  </si>
  <si>
    <t>Котлета куриная Рябушка</t>
  </si>
  <si>
    <t>Котлета рубленная из мяса</t>
  </si>
  <si>
    <t>Колбаски детские в соусе (мясо)</t>
  </si>
  <si>
    <t>Каша перловая рассыпчатая</t>
  </si>
  <si>
    <t>Шарики рыбные</t>
  </si>
  <si>
    <t>Огурец консервированный</t>
  </si>
  <si>
    <t>Биточки по-Братски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</si>
</sst>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0" borderId="2" xfId="0" applyBorder="1" applyProtection="1">
      <protection locked="0"/>
    </xf>
    <xf numFmtId="0" fontId="2" fillId="0" borderId="0" xfId="0" applyFont="1" applyAlignment="1">
      <alignment horizontal="center"/>
    </xf>
    <xf numFmtId="0" fontId="2" fillId="2" borderId="4" xfId="0" applyFont="1" applyFill="1" applyBorder="1" applyAlignment="1" applyProtection="1">
      <alignment vertical="top" wrapText="1"/>
      <protection locked="0"/>
    </xf>
    <xf numFmtId="0" fontId="2" fillId="2" borderId="4" xfId="0" applyFont="1" applyFill="1" applyBorder="1" applyAlignment="1" applyProtection="1">
      <alignment horizontal="center" vertical="top" wrapText="1"/>
      <protection locked="0"/>
    </xf>
    <xf numFmtId="0" fontId="2" fillId="2" borderId="26" xfId="0" applyFont="1" applyFill="1" applyBorder="1" applyAlignment="1" applyProtection="1">
      <alignment horizontal="center" vertical="top" wrapText="1"/>
      <protection locked="0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0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30.285156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62" t="s">
        <v>56</v>
      </c>
      <c r="D1" s="63"/>
      <c r="E1" s="63"/>
      <c r="F1" s="12" t="s">
        <v>16</v>
      </c>
      <c r="G1" s="2" t="s">
        <v>17</v>
      </c>
      <c r="H1" s="64" t="s">
        <v>40</v>
      </c>
      <c r="I1" s="64"/>
      <c r="J1" s="64"/>
      <c r="K1" s="64"/>
    </row>
    <row r="2" spans="1:12" ht="18" x14ac:dyDescent="0.2">
      <c r="A2" s="35" t="s">
        <v>6</v>
      </c>
      <c r="C2" s="2"/>
      <c r="G2" s="2" t="s">
        <v>18</v>
      </c>
      <c r="H2" s="64" t="s">
        <v>39</v>
      </c>
      <c r="I2" s="64"/>
      <c r="J2" s="64"/>
      <c r="K2" s="64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9</v>
      </c>
      <c r="J3" s="49">
        <v>2024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57</v>
      </c>
      <c r="F6" s="40">
        <v>100</v>
      </c>
      <c r="G6" s="40">
        <v>11.07</v>
      </c>
      <c r="H6" s="40">
        <v>21.62</v>
      </c>
      <c r="I6" s="40">
        <v>4.57</v>
      </c>
      <c r="J6" s="40">
        <v>256.02</v>
      </c>
      <c r="K6" s="41">
        <v>91.01</v>
      </c>
      <c r="L6" s="40"/>
    </row>
    <row r="7" spans="1:12" ht="15" x14ac:dyDescent="0.25">
      <c r="A7" s="23"/>
      <c r="B7" s="15"/>
      <c r="C7" s="11"/>
      <c r="D7" s="6" t="s">
        <v>29</v>
      </c>
      <c r="E7" s="42" t="s">
        <v>58</v>
      </c>
      <c r="F7" s="43">
        <v>150</v>
      </c>
      <c r="G7" s="43">
        <v>7.32</v>
      </c>
      <c r="H7" s="43">
        <v>5.19</v>
      </c>
      <c r="I7" s="43">
        <v>32.130000000000003</v>
      </c>
      <c r="J7" s="43">
        <v>204.57</v>
      </c>
      <c r="K7" s="44">
        <v>254</v>
      </c>
      <c r="L7" s="43"/>
    </row>
    <row r="8" spans="1:12" ht="15" x14ac:dyDescent="0.25">
      <c r="A8" s="23"/>
      <c r="B8" s="15"/>
      <c r="C8" s="11"/>
      <c r="D8" s="6" t="s">
        <v>26</v>
      </c>
      <c r="E8" s="42" t="s">
        <v>59</v>
      </c>
      <c r="F8" s="43">
        <v>15</v>
      </c>
      <c r="G8" s="43">
        <v>0.12</v>
      </c>
      <c r="H8" s="43">
        <v>0.02</v>
      </c>
      <c r="I8" s="43">
        <v>0.38</v>
      </c>
      <c r="J8" s="43">
        <v>2.12</v>
      </c>
      <c r="K8" s="44">
        <v>428</v>
      </c>
      <c r="L8" s="43"/>
    </row>
    <row r="9" spans="1:12" ht="15" x14ac:dyDescent="0.25">
      <c r="A9" s="23"/>
      <c r="B9" s="15"/>
      <c r="C9" s="11"/>
      <c r="D9" s="7" t="s">
        <v>22</v>
      </c>
      <c r="E9" s="42" t="s">
        <v>60</v>
      </c>
      <c r="F9" s="43">
        <v>200</v>
      </c>
      <c r="G9" s="43">
        <v>1.55</v>
      </c>
      <c r="H9" s="43">
        <v>1.37</v>
      </c>
      <c r="I9" s="43">
        <v>20.37</v>
      </c>
      <c r="J9" s="43">
        <v>99.98</v>
      </c>
      <c r="K9" s="44">
        <v>349.01</v>
      </c>
      <c r="L9" s="43"/>
    </row>
    <row r="10" spans="1:12" ht="15" x14ac:dyDescent="0.25">
      <c r="A10" s="23"/>
      <c r="B10" s="15"/>
      <c r="C10" s="11"/>
      <c r="D10" s="7" t="s">
        <v>23</v>
      </c>
      <c r="E10" s="42" t="s">
        <v>41</v>
      </c>
      <c r="F10" s="43">
        <v>40</v>
      </c>
      <c r="G10" s="43">
        <v>3</v>
      </c>
      <c r="H10" s="43">
        <v>1.1599999999999999</v>
      </c>
      <c r="I10" s="43">
        <v>20.56</v>
      </c>
      <c r="J10" s="43">
        <v>113.2</v>
      </c>
      <c r="K10" s="44" t="s">
        <v>43</v>
      </c>
      <c r="L10" s="43"/>
    </row>
    <row r="11" spans="1:12" ht="15" x14ac:dyDescent="0.25">
      <c r="A11" s="23"/>
      <c r="B11" s="15"/>
      <c r="C11" s="11"/>
      <c r="D11" s="7"/>
      <c r="E11" s="42" t="s">
        <v>42</v>
      </c>
      <c r="F11" s="43">
        <v>20</v>
      </c>
      <c r="G11" s="43">
        <v>1.32</v>
      </c>
      <c r="H11" s="43">
        <v>0.25</v>
      </c>
      <c r="I11" s="43">
        <v>6.69</v>
      </c>
      <c r="J11" s="43">
        <v>34.159999999999997</v>
      </c>
      <c r="K11" s="44" t="s">
        <v>43</v>
      </c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4"/>
      <c r="B14" s="17"/>
      <c r="C14" s="8"/>
      <c r="D14" s="18" t="s">
        <v>33</v>
      </c>
      <c r="E14" s="9"/>
      <c r="F14" s="19">
        <f>SUM(F6:F13)</f>
        <v>525</v>
      </c>
      <c r="G14" s="19">
        <f>SUM(G6:G13)</f>
        <v>24.380000000000003</v>
      </c>
      <c r="H14" s="19">
        <f>SUM(H6:H13)</f>
        <v>29.610000000000003</v>
      </c>
      <c r="I14" s="19">
        <f>SUM(I6:I13)</f>
        <v>84.7</v>
      </c>
      <c r="J14" s="19">
        <f>SUM(J6:J13)</f>
        <v>710.05</v>
      </c>
      <c r="K14" s="25"/>
      <c r="L14" s="19">
        <f>SUM(L6:L13)</f>
        <v>0</v>
      </c>
    </row>
    <row r="15" spans="1:12" ht="15" x14ac:dyDescent="0.25">
      <c r="A15" s="26">
        <f>A6</f>
        <v>1</v>
      </c>
      <c r="B15" s="13">
        <f>B6</f>
        <v>1</v>
      </c>
      <c r="C15" s="10" t="s">
        <v>25</v>
      </c>
      <c r="D15" s="7" t="s">
        <v>26</v>
      </c>
      <c r="E15" s="42" t="s">
        <v>61</v>
      </c>
      <c r="F15" s="43">
        <v>60</v>
      </c>
      <c r="G15" s="43">
        <v>0.6</v>
      </c>
      <c r="H15" s="43">
        <v>6.1</v>
      </c>
      <c r="I15" s="43">
        <v>2.06</v>
      </c>
      <c r="J15" s="43">
        <v>65.5</v>
      </c>
      <c r="K15" s="44">
        <v>431.02</v>
      </c>
      <c r="L15" s="43"/>
    </row>
    <row r="16" spans="1:12" ht="25.5" x14ac:dyDescent="0.25">
      <c r="A16" s="23"/>
      <c r="B16" s="15"/>
      <c r="C16" s="11"/>
      <c r="D16" s="7" t="s">
        <v>27</v>
      </c>
      <c r="E16" s="42" t="s">
        <v>62</v>
      </c>
      <c r="F16" s="43">
        <v>200</v>
      </c>
      <c r="G16" s="43">
        <v>1.87</v>
      </c>
      <c r="H16" s="43">
        <v>3.42</v>
      </c>
      <c r="I16" s="43">
        <v>20.46</v>
      </c>
      <c r="J16" s="43">
        <v>114.9</v>
      </c>
      <c r="K16" s="44">
        <v>1033.02</v>
      </c>
      <c r="L16" s="43"/>
    </row>
    <row r="17" spans="1:12" ht="15" x14ac:dyDescent="0.25">
      <c r="A17" s="23"/>
      <c r="B17" s="15"/>
      <c r="C17" s="11"/>
      <c r="D17" s="7" t="s">
        <v>28</v>
      </c>
      <c r="E17" s="42" t="s">
        <v>63</v>
      </c>
      <c r="F17" s="43">
        <v>90</v>
      </c>
      <c r="G17" s="43">
        <v>10.42</v>
      </c>
      <c r="H17" s="43">
        <v>4.83</v>
      </c>
      <c r="I17" s="43">
        <v>7.91</v>
      </c>
      <c r="J17" s="43">
        <v>116.84</v>
      </c>
      <c r="K17" s="44">
        <v>783.07</v>
      </c>
      <c r="L17" s="43"/>
    </row>
    <row r="18" spans="1:12" ht="15" x14ac:dyDescent="0.25">
      <c r="A18" s="23"/>
      <c r="B18" s="15"/>
      <c r="C18" s="11"/>
      <c r="D18" s="7" t="s">
        <v>29</v>
      </c>
      <c r="E18" s="42" t="s">
        <v>53</v>
      </c>
      <c r="F18" s="43">
        <v>150</v>
      </c>
      <c r="G18" s="43">
        <v>3.18</v>
      </c>
      <c r="H18" s="43">
        <v>4.38</v>
      </c>
      <c r="I18" s="43">
        <v>20.27</v>
      </c>
      <c r="J18" s="43">
        <v>132.68</v>
      </c>
      <c r="K18" s="44">
        <v>252</v>
      </c>
      <c r="L18" s="43"/>
    </row>
    <row r="19" spans="1:12" ht="15" x14ac:dyDescent="0.25">
      <c r="A19" s="23"/>
      <c r="B19" s="15"/>
      <c r="C19" s="11"/>
      <c r="D19" s="7" t="s">
        <v>30</v>
      </c>
      <c r="E19" s="42" t="s">
        <v>64</v>
      </c>
      <c r="F19" s="43">
        <v>200</v>
      </c>
      <c r="G19" s="43">
        <v>1</v>
      </c>
      <c r="H19" s="43"/>
      <c r="I19" s="43">
        <v>20.2</v>
      </c>
      <c r="J19" s="43">
        <v>84.8</v>
      </c>
      <c r="K19" s="44" t="s">
        <v>43</v>
      </c>
      <c r="L19" s="43"/>
    </row>
    <row r="20" spans="1:12" ht="15" x14ac:dyDescent="0.25">
      <c r="A20" s="23"/>
      <c r="B20" s="15"/>
      <c r="C20" s="11"/>
      <c r="D20" s="7" t="s">
        <v>31</v>
      </c>
      <c r="E20" s="42" t="s">
        <v>44</v>
      </c>
      <c r="F20" s="43">
        <v>50</v>
      </c>
      <c r="G20" s="43">
        <v>3.8</v>
      </c>
      <c r="H20" s="43">
        <v>0.4</v>
      </c>
      <c r="I20" s="43">
        <v>24.6</v>
      </c>
      <c r="J20" s="43">
        <v>117.2</v>
      </c>
      <c r="K20" s="44" t="s">
        <v>43</v>
      </c>
      <c r="L20" s="43"/>
    </row>
    <row r="21" spans="1:12" ht="15" x14ac:dyDescent="0.25">
      <c r="A21" s="23"/>
      <c r="B21" s="15"/>
      <c r="C21" s="11"/>
      <c r="D21" s="7" t="s">
        <v>32</v>
      </c>
      <c r="E21" s="42" t="s">
        <v>42</v>
      </c>
      <c r="F21" s="43">
        <v>30</v>
      </c>
      <c r="G21" s="43">
        <v>1.98</v>
      </c>
      <c r="H21" s="43">
        <v>0.37</v>
      </c>
      <c r="I21" s="43">
        <v>10.029999999999999</v>
      </c>
      <c r="J21" s="43">
        <v>51.24</v>
      </c>
      <c r="K21" s="44" t="s">
        <v>43</v>
      </c>
      <c r="L21" s="43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6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4"/>
      <c r="B24" s="17"/>
      <c r="C24" s="8"/>
      <c r="D24" s="18" t="s">
        <v>33</v>
      </c>
      <c r="E24" s="9"/>
      <c r="F24" s="19">
        <f>SUM(F15:F23)</f>
        <v>780</v>
      </c>
      <c r="G24" s="19">
        <f t="shared" ref="G24:J24" si="0">SUM(G15:G23)</f>
        <v>22.85</v>
      </c>
      <c r="H24" s="19">
        <f t="shared" si="0"/>
        <v>19.5</v>
      </c>
      <c r="I24" s="19">
        <f t="shared" si="0"/>
        <v>105.53</v>
      </c>
      <c r="J24" s="19">
        <f t="shared" si="0"/>
        <v>683.16000000000008</v>
      </c>
      <c r="K24" s="25"/>
      <c r="L24" s="19">
        <f t="shared" ref="L24" si="1">SUM(L15:L23)</f>
        <v>0</v>
      </c>
    </row>
    <row r="25" spans="1:12" ht="15" x14ac:dyDescent="0.2">
      <c r="A25" s="29">
        <f>A6</f>
        <v>1</v>
      </c>
      <c r="B25" s="30">
        <f>B6</f>
        <v>1</v>
      </c>
      <c r="C25" s="59" t="s">
        <v>4</v>
      </c>
      <c r="D25" s="61"/>
      <c r="E25" s="31"/>
      <c r="F25" s="32">
        <f>F14+F24</f>
        <v>1305</v>
      </c>
      <c r="G25" s="32">
        <f t="shared" ref="G25:J25" si="2">G14+G24</f>
        <v>47.230000000000004</v>
      </c>
      <c r="H25" s="32">
        <f t="shared" si="2"/>
        <v>49.11</v>
      </c>
      <c r="I25" s="32">
        <f t="shared" si="2"/>
        <v>190.23000000000002</v>
      </c>
      <c r="J25" s="32">
        <f t="shared" si="2"/>
        <v>1393.21</v>
      </c>
      <c r="K25" s="32"/>
      <c r="L25" s="32">
        <f t="shared" ref="L25" si="3">L14+L24</f>
        <v>0</v>
      </c>
    </row>
    <row r="26" spans="1:12" ht="25.5" x14ac:dyDescent="0.25">
      <c r="A26" s="14">
        <v>1</v>
      </c>
      <c r="B26" s="15">
        <v>2</v>
      </c>
      <c r="C26" s="22" t="s">
        <v>20</v>
      </c>
      <c r="D26" s="5" t="s">
        <v>21</v>
      </c>
      <c r="E26" s="39" t="s">
        <v>65</v>
      </c>
      <c r="F26" s="40">
        <v>155</v>
      </c>
      <c r="G26" s="40">
        <v>4.26</v>
      </c>
      <c r="H26" s="40">
        <v>6.36</v>
      </c>
      <c r="I26" s="40">
        <v>20.84</v>
      </c>
      <c r="J26" s="40">
        <v>135.65</v>
      </c>
      <c r="K26" s="41">
        <v>307</v>
      </c>
      <c r="L26" s="40"/>
    </row>
    <row r="27" spans="1:12" ht="15" x14ac:dyDescent="0.25">
      <c r="A27" s="14"/>
      <c r="B27" s="15"/>
      <c r="C27" s="11"/>
      <c r="D27" s="6"/>
      <c r="E27" s="42" t="s">
        <v>66</v>
      </c>
      <c r="F27" s="43">
        <v>75</v>
      </c>
      <c r="G27" s="43">
        <v>8.64</v>
      </c>
      <c r="H27" s="43">
        <v>6.87</v>
      </c>
      <c r="I27" s="43">
        <v>11.37</v>
      </c>
      <c r="J27" s="43">
        <v>136.84</v>
      </c>
      <c r="K27" s="44">
        <v>159.16999999999999</v>
      </c>
      <c r="L27" s="43"/>
    </row>
    <row r="28" spans="1:12" ht="15" x14ac:dyDescent="0.25">
      <c r="A28" s="14"/>
      <c r="B28" s="15"/>
      <c r="C28" s="11"/>
      <c r="D28" s="6"/>
      <c r="E28" s="42" t="s">
        <v>67</v>
      </c>
      <c r="F28" s="43">
        <v>30</v>
      </c>
      <c r="G28" s="43">
        <v>0.06</v>
      </c>
      <c r="H28" s="43">
        <v>0.04</v>
      </c>
      <c r="I28" s="43">
        <v>4.13</v>
      </c>
      <c r="J28" s="43">
        <v>19.03</v>
      </c>
      <c r="K28" s="44">
        <v>481.02</v>
      </c>
      <c r="L28" s="43"/>
    </row>
    <row r="29" spans="1:12" ht="15" x14ac:dyDescent="0.25">
      <c r="A29" s="14"/>
      <c r="B29" s="15"/>
      <c r="C29" s="11"/>
      <c r="D29" s="6"/>
      <c r="E29" s="42" t="s">
        <v>68</v>
      </c>
      <c r="F29" s="43">
        <v>18</v>
      </c>
      <c r="G29" s="43">
        <v>0.02</v>
      </c>
      <c r="H29" s="43"/>
      <c r="I29" s="43">
        <v>7.29</v>
      </c>
      <c r="J29" s="43">
        <v>29.48</v>
      </c>
      <c r="K29" s="44" t="s">
        <v>43</v>
      </c>
      <c r="L29" s="43"/>
    </row>
    <row r="30" spans="1:12" ht="15" x14ac:dyDescent="0.25">
      <c r="A30" s="14"/>
      <c r="B30" s="15"/>
      <c r="C30" s="11"/>
      <c r="D30" s="7" t="s">
        <v>22</v>
      </c>
      <c r="E30" s="42" t="s">
        <v>52</v>
      </c>
      <c r="F30" s="43">
        <v>200</v>
      </c>
      <c r="G30" s="43">
        <v>0.19</v>
      </c>
      <c r="H30" s="43">
        <v>0.05</v>
      </c>
      <c r="I30" s="43">
        <v>18.239999999999998</v>
      </c>
      <c r="J30" s="43">
        <v>74.099999999999994</v>
      </c>
      <c r="K30" s="44">
        <v>350</v>
      </c>
      <c r="L30" s="43"/>
    </row>
    <row r="31" spans="1:12" ht="15" x14ac:dyDescent="0.25">
      <c r="A31" s="14"/>
      <c r="B31" s="15"/>
      <c r="C31" s="11"/>
      <c r="D31" s="7" t="s">
        <v>23</v>
      </c>
      <c r="E31" s="42" t="s">
        <v>41</v>
      </c>
      <c r="F31" s="43">
        <v>40</v>
      </c>
      <c r="G31" s="43">
        <v>3</v>
      </c>
      <c r="H31" s="43">
        <v>1.1599999999999999</v>
      </c>
      <c r="I31" s="43">
        <v>20.56</v>
      </c>
      <c r="J31" s="43">
        <v>113.2</v>
      </c>
      <c r="K31" s="44" t="s">
        <v>43</v>
      </c>
      <c r="L31" s="43"/>
    </row>
    <row r="32" spans="1:12" ht="15" x14ac:dyDescent="0.25">
      <c r="A32" s="14"/>
      <c r="B32" s="15"/>
      <c r="C32" s="11"/>
      <c r="D32" s="7"/>
      <c r="E32" s="42" t="s">
        <v>42</v>
      </c>
      <c r="F32" s="43">
        <v>20</v>
      </c>
      <c r="G32" s="43">
        <v>1.32</v>
      </c>
      <c r="H32" s="43">
        <v>0.25</v>
      </c>
      <c r="I32" s="43">
        <v>6.69</v>
      </c>
      <c r="J32" s="43">
        <v>34.159999999999997</v>
      </c>
      <c r="K32" s="44" t="s">
        <v>43</v>
      </c>
      <c r="L32" s="43"/>
    </row>
    <row r="33" spans="1:12" ht="15" x14ac:dyDescent="0.25">
      <c r="A33" s="14"/>
      <c r="B33" s="15"/>
      <c r="C33" s="11"/>
      <c r="D33" s="6"/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6"/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6"/>
      <c r="B35" s="17"/>
      <c r="C35" s="8"/>
      <c r="D35" s="18" t="s">
        <v>33</v>
      </c>
      <c r="E35" s="9"/>
      <c r="F35" s="19">
        <f>SUM(F26:F34)</f>
        <v>538</v>
      </c>
      <c r="G35" s="19">
        <f t="shared" ref="G35" si="4">SUM(G26:G34)</f>
        <v>17.490000000000002</v>
      </c>
      <c r="H35" s="19">
        <f t="shared" ref="H35" si="5">SUM(H26:H34)</f>
        <v>14.73</v>
      </c>
      <c r="I35" s="19">
        <f t="shared" ref="I35" si="6">SUM(I26:I34)</f>
        <v>89.12</v>
      </c>
      <c r="J35" s="19">
        <f t="shared" ref="J35:L35" si="7">SUM(J26:J34)</f>
        <v>542.46</v>
      </c>
      <c r="K35" s="25"/>
      <c r="L35" s="19">
        <f t="shared" si="7"/>
        <v>0</v>
      </c>
    </row>
    <row r="36" spans="1:12" ht="15" x14ac:dyDescent="0.25">
      <c r="A36" s="13">
        <f>A26</f>
        <v>1</v>
      </c>
      <c r="B36" s="13">
        <f>B26</f>
        <v>2</v>
      </c>
      <c r="C36" s="10" t="s">
        <v>25</v>
      </c>
      <c r="D36" s="7" t="s">
        <v>26</v>
      </c>
      <c r="E36" s="42" t="s">
        <v>69</v>
      </c>
      <c r="F36" s="43">
        <v>60</v>
      </c>
      <c r="G36" s="43">
        <v>0.48</v>
      </c>
      <c r="H36" s="43">
        <v>0.06</v>
      </c>
      <c r="I36" s="43">
        <v>1.5</v>
      </c>
      <c r="J36" s="43">
        <v>8.4600000000000009</v>
      </c>
      <c r="K36" s="44">
        <v>428</v>
      </c>
      <c r="L36" s="43"/>
    </row>
    <row r="37" spans="1:12" ht="15" x14ac:dyDescent="0.25">
      <c r="A37" s="14"/>
      <c r="B37" s="15"/>
      <c r="C37" s="11"/>
      <c r="D37" s="7" t="s">
        <v>27</v>
      </c>
      <c r="E37" s="42" t="s">
        <v>70</v>
      </c>
      <c r="F37" s="43">
        <v>200</v>
      </c>
      <c r="G37" s="43">
        <v>1.45</v>
      </c>
      <c r="H37" s="43">
        <v>3.73</v>
      </c>
      <c r="I37" s="43">
        <v>13.21</v>
      </c>
      <c r="J37" s="43">
        <v>92.21</v>
      </c>
      <c r="K37" s="44">
        <v>1030</v>
      </c>
      <c r="L37" s="43"/>
    </row>
    <row r="38" spans="1:12" ht="15" x14ac:dyDescent="0.25">
      <c r="A38" s="14"/>
      <c r="B38" s="15"/>
      <c r="C38" s="11"/>
      <c r="D38" s="7" t="s">
        <v>28</v>
      </c>
      <c r="E38" s="42" t="s">
        <v>71</v>
      </c>
      <c r="F38" s="43">
        <v>90</v>
      </c>
      <c r="G38" s="43">
        <v>16.89</v>
      </c>
      <c r="H38" s="43">
        <v>14.35</v>
      </c>
      <c r="I38" s="43">
        <v>14.83</v>
      </c>
      <c r="J38" s="43">
        <v>277.31</v>
      </c>
      <c r="K38" s="44">
        <v>775.04</v>
      </c>
      <c r="L38" s="43"/>
    </row>
    <row r="39" spans="1:12" ht="15" x14ac:dyDescent="0.25">
      <c r="A39" s="14"/>
      <c r="B39" s="15"/>
      <c r="C39" s="11"/>
      <c r="D39" s="7" t="s">
        <v>29</v>
      </c>
      <c r="E39" s="42" t="s">
        <v>72</v>
      </c>
      <c r="F39" s="43">
        <v>150</v>
      </c>
      <c r="G39" s="43">
        <v>3.51</v>
      </c>
      <c r="H39" s="43">
        <v>3.99</v>
      </c>
      <c r="I39" s="43">
        <v>35.4</v>
      </c>
      <c r="J39" s="43">
        <v>191.49</v>
      </c>
      <c r="K39" s="44">
        <v>1003.01</v>
      </c>
      <c r="L39" s="43"/>
    </row>
    <row r="40" spans="1:12" ht="15" x14ac:dyDescent="0.25">
      <c r="A40" s="14"/>
      <c r="B40" s="15"/>
      <c r="C40" s="11"/>
      <c r="D40" s="7" t="s">
        <v>30</v>
      </c>
      <c r="E40" s="42" t="s">
        <v>73</v>
      </c>
      <c r="F40" s="43">
        <v>200</v>
      </c>
      <c r="G40" s="43">
        <v>0.38</v>
      </c>
      <c r="H40" s="43"/>
      <c r="I40" s="43">
        <v>28.9</v>
      </c>
      <c r="J40" s="43">
        <v>117.11</v>
      </c>
      <c r="K40" s="44">
        <v>374</v>
      </c>
      <c r="L40" s="43"/>
    </row>
    <row r="41" spans="1:12" ht="15" x14ac:dyDescent="0.25">
      <c r="A41" s="14"/>
      <c r="B41" s="15"/>
      <c r="C41" s="11"/>
      <c r="D41" s="7" t="s">
        <v>31</v>
      </c>
      <c r="E41" s="42" t="s">
        <v>45</v>
      </c>
      <c r="F41" s="43">
        <v>50</v>
      </c>
      <c r="G41" s="43">
        <v>3.8</v>
      </c>
      <c r="H41" s="43">
        <v>0.4</v>
      </c>
      <c r="I41" s="43">
        <v>24.6</v>
      </c>
      <c r="J41" s="43">
        <v>117.2</v>
      </c>
      <c r="K41" s="44" t="s">
        <v>43</v>
      </c>
      <c r="L41" s="43"/>
    </row>
    <row r="42" spans="1:12" ht="15" x14ac:dyDescent="0.25">
      <c r="A42" s="14"/>
      <c r="B42" s="15"/>
      <c r="C42" s="11"/>
      <c r="D42" s="7" t="s">
        <v>32</v>
      </c>
      <c r="E42" s="42" t="s">
        <v>46</v>
      </c>
      <c r="F42" s="43">
        <v>30</v>
      </c>
      <c r="G42" s="43">
        <v>1.98</v>
      </c>
      <c r="H42" s="43">
        <v>0.37</v>
      </c>
      <c r="I42" s="43">
        <v>10.029999999999999</v>
      </c>
      <c r="J42" s="43">
        <v>51.24</v>
      </c>
      <c r="K42" s="44" t="s">
        <v>43</v>
      </c>
      <c r="L42" s="43"/>
    </row>
    <row r="43" spans="1:12" ht="15" x14ac:dyDescent="0.25">
      <c r="A43" s="14"/>
      <c r="B43" s="15"/>
      <c r="C43" s="11"/>
      <c r="D43" s="6"/>
      <c r="E43" s="42"/>
      <c r="F43" s="43"/>
      <c r="G43" s="43"/>
      <c r="H43" s="43"/>
      <c r="I43" s="43"/>
      <c r="J43" s="43"/>
      <c r="K43" s="44"/>
      <c r="L43" s="43"/>
    </row>
    <row r="44" spans="1:12" ht="15" x14ac:dyDescent="0.25">
      <c r="A44" s="14"/>
      <c r="B44" s="15"/>
      <c r="C44" s="11"/>
      <c r="D44" s="6"/>
      <c r="E44" s="42"/>
      <c r="F44" s="43"/>
      <c r="G44" s="43"/>
      <c r="H44" s="43"/>
      <c r="I44" s="43"/>
      <c r="J44" s="43"/>
      <c r="K44" s="44"/>
      <c r="L44" s="43"/>
    </row>
    <row r="45" spans="1:12" ht="15" x14ac:dyDescent="0.25">
      <c r="A45" s="16"/>
      <c r="B45" s="17"/>
      <c r="C45" s="8"/>
      <c r="D45" s="18" t="s">
        <v>33</v>
      </c>
      <c r="E45" s="9"/>
      <c r="F45" s="19">
        <f>SUM(F36:F44)</f>
        <v>780</v>
      </c>
      <c r="G45" s="19">
        <f t="shared" ref="G45" si="8">SUM(G36:G44)</f>
        <v>28.49</v>
      </c>
      <c r="H45" s="19">
        <f t="shared" ref="H45" si="9">SUM(H36:H44)</f>
        <v>22.900000000000002</v>
      </c>
      <c r="I45" s="19">
        <f t="shared" ref="I45" si="10">SUM(I36:I44)</f>
        <v>128.47</v>
      </c>
      <c r="J45" s="19">
        <f t="shared" ref="J45:L45" si="11">SUM(J36:J44)</f>
        <v>855.0200000000001</v>
      </c>
      <c r="K45" s="25"/>
      <c r="L45" s="19">
        <f t="shared" si="11"/>
        <v>0</v>
      </c>
    </row>
    <row r="46" spans="1:12" ht="15.75" customHeight="1" x14ac:dyDescent="0.2">
      <c r="A46" s="33">
        <f>A26</f>
        <v>1</v>
      </c>
      <c r="B46" s="33">
        <f>B26</f>
        <v>2</v>
      </c>
      <c r="C46" s="59" t="s">
        <v>4</v>
      </c>
      <c r="D46" s="61"/>
      <c r="E46" s="31"/>
      <c r="F46" s="32">
        <f>F35+F45</f>
        <v>1318</v>
      </c>
      <c r="G46" s="32">
        <f t="shared" ref="G46" si="12">G35+G45</f>
        <v>45.980000000000004</v>
      </c>
      <c r="H46" s="32">
        <f t="shared" ref="H46" si="13">H35+H45</f>
        <v>37.630000000000003</v>
      </c>
      <c r="I46" s="32">
        <f t="shared" ref="I46" si="14">I35+I45</f>
        <v>217.59</v>
      </c>
      <c r="J46" s="32">
        <f t="shared" ref="J46:L46" si="15">J35+J45</f>
        <v>1397.48</v>
      </c>
      <c r="K46" s="32"/>
      <c r="L46" s="32">
        <f t="shared" si="15"/>
        <v>0</v>
      </c>
    </row>
    <row r="47" spans="1:12" ht="15.75" thickBot="1" x14ac:dyDescent="0.3">
      <c r="A47" s="20">
        <v>1</v>
      </c>
      <c r="B47" s="21">
        <v>3</v>
      </c>
      <c r="C47" s="22" t="s">
        <v>20</v>
      </c>
      <c r="D47" s="5" t="s">
        <v>29</v>
      </c>
      <c r="E47" s="39" t="s">
        <v>74</v>
      </c>
      <c r="F47" s="40">
        <v>150</v>
      </c>
      <c r="G47" s="40">
        <v>5.3</v>
      </c>
      <c r="H47" s="40">
        <v>3.91</v>
      </c>
      <c r="I47" s="40">
        <v>32.81</v>
      </c>
      <c r="J47" s="40">
        <v>187.78</v>
      </c>
      <c r="K47" s="41">
        <v>370</v>
      </c>
      <c r="L47" s="40"/>
    </row>
    <row r="48" spans="1:12" ht="15" x14ac:dyDescent="0.25">
      <c r="A48" s="23"/>
      <c r="B48" s="15"/>
      <c r="C48" s="11"/>
      <c r="D48" s="5" t="s">
        <v>21</v>
      </c>
      <c r="E48" s="42" t="s">
        <v>75</v>
      </c>
      <c r="F48" s="43">
        <v>90</v>
      </c>
      <c r="G48" s="43">
        <v>9.49</v>
      </c>
      <c r="H48" s="43">
        <v>12.82</v>
      </c>
      <c r="I48" s="43">
        <v>7.36</v>
      </c>
      <c r="J48" s="43">
        <v>175.19</v>
      </c>
      <c r="K48" s="44">
        <v>760.01</v>
      </c>
      <c r="L48" s="43"/>
    </row>
    <row r="49" spans="1:12" ht="15" x14ac:dyDescent="0.25">
      <c r="A49" s="23"/>
      <c r="B49" s="15"/>
      <c r="C49" s="11"/>
      <c r="D49" s="6" t="s">
        <v>26</v>
      </c>
      <c r="E49" s="42" t="s">
        <v>69</v>
      </c>
      <c r="F49" s="43">
        <v>20</v>
      </c>
      <c r="G49" s="43">
        <v>0.16</v>
      </c>
      <c r="H49" s="43">
        <v>0.02</v>
      </c>
      <c r="I49" s="43">
        <v>0.5</v>
      </c>
      <c r="J49" s="43">
        <v>2.82</v>
      </c>
      <c r="K49" s="44">
        <v>428</v>
      </c>
      <c r="L49" s="43"/>
    </row>
    <row r="50" spans="1:12" ht="15" x14ac:dyDescent="0.25">
      <c r="A50" s="23"/>
      <c r="B50" s="15"/>
      <c r="C50" s="11"/>
      <c r="D50" s="7" t="s">
        <v>22</v>
      </c>
      <c r="E50" s="42" t="s">
        <v>76</v>
      </c>
      <c r="F50" s="43">
        <v>200</v>
      </c>
      <c r="G50" s="43">
        <v>0.44</v>
      </c>
      <c r="H50" s="43">
        <v>0.1</v>
      </c>
      <c r="I50" s="43">
        <v>18.55</v>
      </c>
      <c r="J50" s="43">
        <v>76.62</v>
      </c>
      <c r="K50" s="44">
        <v>350.2</v>
      </c>
      <c r="L50" s="43"/>
    </row>
    <row r="51" spans="1:12" ht="15" x14ac:dyDescent="0.25">
      <c r="A51" s="23"/>
      <c r="B51" s="15"/>
      <c r="C51" s="11"/>
      <c r="D51" s="7" t="s">
        <v>23</v>
      </c>
      <c r="E51" s="42" t="s">
        <v>41</v>
      </c>
      <c r="F51" s="43">
        <v>40</v>
      </c>
      <c r="G51" s="43">
        <v>3</v>
      </c>
      <c r="H51" s="43">
        <v>1.1599999999999999</v>
      </c>
      <c r="I51" s="43">
        <v>20.56</v>
      </c>
      <c r="J51" s="43">
        <v>113.2</v>
      </c>
      <c r="K51" s="44" t="s">
        <v>43</v>
      </c>
      <c r="L51" s="43"/>
    </row>
    <row r="52" spans="1:12" ht="15" x14ac:dyDescent="0.25">
      <c r="A52" s="23"/>
      <c r="B52" s="15"/>
      <c r="C52" s="11"/>
      <c r="D52" s="7"/>
      <c r="E52" s="42" t="s">
        <v>42</v>
      </c>
      <c r="F52" s="43">
        <v>20</v>
      </c>
      <c r="G52" s="43">
        <v>1.32</v>
      </c>
      <c r="H52" s="43">
        <v>0.25</v>
      </c>
      <c r="I52" s="43">
        <v>6.69</v>
      </c>
      <c r="J52" s="43">
        <v>34.159999999999997</v>
      </c>
      <c r="K52" s="44" t="s">
        <v>43</v>
      </c>
      <c r="L52" s="43"/>
    </row>
    <row r="53" spans="1:12" ht="15" x14ac:dyDescent="0.25">
      <c r="A53" s="23"/>
      <c r="B53" s="15"/>
      <c r="C53" s="11"/>
      <c r="D53" s="6"/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6"/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4"/>
      <c r="B55" s="17"/>
      <c r="C55" s="8"/>
      <c r="D55" s="18" t="s">
        <v>33</v>
      </c>
      <c r="E55" s="9"/>
      <c r="F55" s="19">
        <f>SUM(F47:F54)</f>
        <v>520</v>
      </c>
      <c r="G55" s="19">
        <f t="shared" ref="G55" si="16">SUM(G47:G54)</f>
        <v>19.71</v>
      </c>
      <c r="H55" s="19">
        <f t="shared" ref="H55" si="17">SUM(H47:H54)</f>
        <v>18.260000000000002</v>
      </c>
      <c r="I55" s="19">
        <f t="shared" ref="I55" si="18">SUM(I47:I54)</f>
        <v>86.47</v>
      </c>
      <c r="J55" s="19">
        <f t="shared" ref="J55:L55" si="19">SUM(J47:J54)</f>
        <v>589.77</v>
      </c>
      <c r="K55" s="25"/>
      <c r="L55" s="19">
        <f t="shared" si="19"/>
        <v>0</v>
      </c>
    </row>
    <row r="56" spans="1:12" ht="15" x14ac:dyDescent="0.25">
      <c r="A56" s="26">
        <f>A47</f>
        <v>1</v>
      </c>
      <c r="B56" s="13">
        <f>B47</f>
        <v>3</v>
      </c>
      <c r="C56" s="10" t="s">
        <v>25</v>
      </c>
      <c r="D56" s="7" t="s">
        <v>26</v>
      </c>
      <c r="E56" s="42" t="s">
        <v>77</v>
      </c>
      <c r="F56" s="43">
        <v>60</v>
      </c>
      <c r="G56" s="43">
        <v>0.61</v>
      </c>
      <c r="H56" s="43">
        <v>10.66</v>
      </c>
      <c r="I56" s="43">
        <v>2.1</v>
      </c>
      <c r="J56" s="43">
        <v>106.76</v>
      </c>
      <c r="K56" s="44">
        <v>422.04</v>
      </c>
      <c r="L56" s="43"/>
    </row>
    <row r="57" spans="1:12" ht="15" x14ac:dyDescent="0.25">
      <c r="A57" s="23"/>
      <c r="B57" s="15"/>
      <c r="C57" s="11"/>
      <c r="D57" s="7" t="s">
        <v>27</v>
      </c>
      <c r="E57" s="42" t="s">
        <v>51</v>
      </c>
      <c r="F57" s="43">
        <v>200</v>
      </c>
      <c r="G57" s="43">
        <v>4.07</v>
      </c>
      <c r="H57" s="43">
        <v>3.81</v>
      </c>
      <c r="I57" s="43">
        <v>19.32</v>
      </c>
      <c r="J57" s="43">
        <v>118.65</v>
      </c>
      <c r="K57" s="44">
        <v>1026</v>
      </c>
      <c r="L57" s="43"/>
    </row>
    <row r="58" spans="1:12" ht="25.5" x14ac:dyDescent="0.25">
      <c r="A58" s="23"/>
      <c r="B58" s="15"/>
      <c r="C58" s="11"/>
      <c r="D58" s="7" t="s">
        <v>28</v>
      </c>
      <c r="E58" s="42" t="s">
        <v>78</v>
      </c>
      <c r="F58" s="43">
        <v>90</v>
      </c>
      <c r="G58" s="43">
        <v>17.29</v>
      </c>
      <c r="H58" s="43">
        <v>14.58</v>
      </c>
      <c r="I58" s="43">
        <v>17.21</v>
      </c>
      <c r="J58" s="43">
        <v>269.22000000000003</v>
      </c>
      <c r="K58" s="44">
        <v>103.01</v>
      </c>
      <c r="L58" s="43"/>
    </row>
    <row r="59" spans="1:12" ht="15" x14ac:dyDescent="0.25">
      <c r="A59" s="23"/>
      <c r="B59" s="15"/>
      <c r="C59" s="11"/>
      <c r="D59" s="7" t="s">
        <v>29</v>
      </c>
      <c r="E59" s="2" t="s">
        <v>79</v>
      </c>
      <c r="F59" s="52">
        <v>150</v>
      </c>
      <c r="G59" s="52">
        <v>2.67</v>
      </c>
      <c r="H59" s="52">
        <v>6.84</v>
      </c>
      <c r="I59" s="52">
        <v>15.86</v>
      </c>
      <c r="J59" s="52">
        <v>135.22999999999999</v>
      </c>
      <c r="K59" s="52">
        <v>413</v>
      </c>
      <c r="L59" s="43"/>
    </row>
    <row r="60" spans="1:12" ht="15" x14ac:dyDescent="0.25">
      <c r="A60" s="23"/>
      <c r="B60" s="15"/>
      <c r="C60" s="11"/>
      <c r="D60" s="7" t="s">
        <v>30</v>
      </c>
      <c r="E60" s="42" t="s">
        <v>64</v>
      </c>
      <c r="F60" s="43">
        <v>200</v>
      </c>
      <c r="G60" s="43">
        <v>1</v>
      </c>
      <c r="H60" s="43"/>
      <c r="I60" s="43">
        <v>20.2</v>
      </c>
      <c r="J60" s="43">
        <v>84.8</v>
      </c>
      <c r="K60" s="44" t="s">
        <v>43</v>
      </c>
      <c r="L60" s="43"/>
    </row>
    <row r="61" spans="1:12" ht="15" x14ac:dyDescent="0.25">
      <c r="A61" s="23"/>
      <c r="B61" s="15"/>
      <c r="C61" s="11"/>
      <c r="D61" s="7" t="s">
        <v>31</v>
      </c>
      <c r="E61" s="42" t="s">
        <v>47</v>
      </c>
      <c r="F61" s="43">
        <v>65</v>
      </c>
      <c r="G61" s="43">
        <v>4.9400000000000004</v>
      </c>
      <c r="H61" s="43">
        <v>0.52</v>
      </c>
      <c r="I61" s="43">
        <v>31.98</v>
      </c>
      <c r="J61" s="43">
        <v>152.36000000000001</v>
      </c>
      <c r="K61" s="44" t="s">
        <v>43</v>
      </c>
      <c r="L61" s="43"/>
    </row>
    <row r="62" spans="1:12" ht="15" x14ac:dyDescent="0.25">
      <c r="A62" s="23"/>
      <c r="B62" s="15"/>
      <c r="C62" s="11"/>
      <c r="D62" s="7" t="s">
        <v>32</v>
      </c>
      <c r="E62" s="42" t="s">
        <v>42</v>
      </c>
      <c r="F62" s="43">
        <v>20</v>
      </c>
      <c r="G62" s="43">
        <v>1.32</v>
      </c>
      <c r="H62" s="43">
        <v>0.25</v>
      </c>
      <c r="I62" s="43">
        <v>6.69</v>
      </c>
      <c r="J62" s="43">
        <v>34.159999999999997</v>
      </c>
      <c r="K62" s="44" t="s">
        <v>43</v>
      </c>
      <c r="L62" s="43"/>
    </row>
    <row r="63" spans="1:12" ht="15" x14ac:dyDescent="0.25">
      <c r="A63" s="23"/>
      <c r="B63" s="15"/>
      <c r="C63" s="11"/>
      <c r="D63" s="6"/>
      <c r="E63" s="42"/>
      <c r="F63" s="43"/>
      <c r="G63" s="43"/>
      <c r="H63" s="43"/>
      <c r="I63" s="43"/>
      <c r="J63" s="43"/>
      <c r="K63" s="44"/>
      <c r="L63" s="43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4"/>
      <c r="B65" s="17"/>
      <c r="C65" s="8"/>
      <c r="D65" s="18" t="s">
        <v>33</v>
      </c>
      <c r="E65" s="9"/>
      <c r="F65" s="19">
        <f>SUM(F56:F64)</f>
        <v>785</v>
      </c>
      <c r="G65" s="19">
        <f t="shared" ref="G65" si="20">SUM(G56:G64)</f>
        <v>31.900000000000002</v>
      </c>
      <c r="H65" s="19">
        <f t="shared" ref="H65" si="21">SUM(H56:H64)</f>
        <v>36.660000000000004</v>
      </c>
      <c r="I65" s="19">
        <f t="shared" ref="I65" si="22">SUM(I56:I64)</f>
        <v>113.36</v>
      </c>
      <c r="J65" s="19">
        <f t="shared" ref="J65:L65" si="23">SUM(J56:J64)</f>
        <v>901.18</v>
      </c>
      <c r="K65" s="25"/>
      <c r="L65" s="19">
        <f t="shared" si="23"/>
        <v>0</v>
      </c>
    </row>
    <row r="66" spans="1:12" ht="15.75" customHeight="1" x14ac:dyDescent="0.2">
      <c r="A66" s="29">
        <f>A47</f>
        <v>1</v>
      </c>
      <c r="B66" s="30">
        <f>B47</f>
        <v>3</v>
      </c>
      <c r="C66" s="59" t="s">
        <v>4</v>
      </c>
      <c r="D66" s="61"/>
      <c r="E66" s="31"/>
      <c r="F66" s="32">
        <f>F55+F65</f>
        <v>1305</v>
      </c>
      <c r="G66" s="32">
        <f t="shared" ref="G66" si="24">G55+G65</f>
        <v>51.61</v>
      </c>
      <c r="H66" s="32">
        <f t="shared" ref="H66" si="25">H55+H65</f>
        <v>54.92</v>
      </c>
      <c r="I66" s="32">
        <f t="shared" ref="I66" si="26">I55+I65</f>
        <v>199.82999999999998</v>
      </c>
      <c r="J66" s="32">
        <f t="shared" ref="J66:L66" si="27">J55+J65</f>
        <v>1490.9499999999998</v>
      </c>
      <c r="K66" s="32"/>
      <c r="L66" s="32">
        <f t="shared" si="27"/>
        <v>0</v>
      </c>
    </row>
    <row r="67" spans="1:12" ht="15" x14ac:dyDescent="0.25">
      <c r="A67" s="20">
        <v>1</v>
      </c>
      <c r="B67" s="21">
        <v>4</v>
      </c>
      <c r="C67" s="22" t="s">
        <v>20</v>
      </c>
      <c r="D67" s="5" t="s">
        <v>21</v>
      </c>
      <c r="E67" s="39" t="s">
        <v>80</v>
      </c>
      <c r="F67" s="40">
        <v>90</v>
      </c>
      <c r="G67" s="40">
        <v>6.23</v>
      </c>
      <c r="H67" s="40">
        <v>12.22</v>
      </c>
      <c r="I67" s="40">
        <v>7.79</v>
      </c>
      <c r="J67" s="40">
        <v>143.13</v>
      </c>
      <c r="K67" s="41">
        <v>127.1</v>
      </c>
      <c r="L67" s="40"/>
    </row>
    <row r="68" spans="1:12" ht="15" x14ac:dyDescent="0.25">
      <c r="A68" s="23"/>
      <c r="B68" s="15"/>
      <c r="C68" s="11"/>
      <c r="D68" s="6"/>
      <c r="E68" s="42" t="s">
        <v>81</v>
      </c>
      <c r="F68" s="43">
        <v>5</v>
      </c>
      <c r="G68" s="43">
        <v>0.15</v>
      </c>
      <c r="H68" s="43">
        <v>0.01</v>
      </c>
      <c r="I68" s="43">
        <v>0.32</v>
      </c>
      <c r="J68" s="43">
        <v>2.0099999999999998</v>
      </c>
      <c r="K68" s="44">
        <v>419</v>
      </c>
      <c r="L68" s="43"/>
    </row>
    <row r="69" spans="1:12" ht="15" x14ac:dyDescent="0.25">
      <c r="A69" s="23"/>
      <c r="B69" s="15"/>
      <c r="C69" s="11"/>
      <c r="D69" s="6" t="s">
        <v>29</v>
      </c>
      <c r="E69" s="42" t="s">
        <v>49</v>
      </c>
      <c r="F69" s="43">
        <v>150</v>
      </c>
      <c r="G69" s="43">
        <v>3.18</v>
      </c>
      <c r="H69" s="43">
        <v>4.38</v>
      </c>
      <c r="I69" s="43">
        <v>20.27</v>
      </c>
      <c r="J69" s="43">
        <v>132.68</v>
      </c>
      <c r="K69" s="44">
        <v>252</v>
      </c>
      <c r="L69" s="43"/>
    </row>
    <row r="70" spans="1:12" ht="15" x14ac:dyDescent="0.25">
      <c r="A70" s="23"/>
      <c r="B70" s="15"/>
      <c r="C70" s="11"/>
      <c r="D70" s="7" t="s">
        <v>22</v>
      </c>
      <c r="E70" s="42" t="s">
        <v>82</v>
      </c>
      <c r="F70" s="43">
        <v>200</v>
      </c>
      <c r="G70" s="43">
        <v>2.73</v>
      </c>
      <c r="H70" s="43">
        <v>2.11</v>
      </c>
      <c r="I70" s="43">
        <v>20.87</v>
      </c>
      <c r="J70" s="43">
        <v>113.41</v>
      </c>
      <c r="K70" s="44">
        <v>345</v>
      </c>
      <c r="L70" s="43"/>
    </row>
    <row r="71" spans="1:12" ht="15" x14ac:dyDescent="0.25">
      <c r="A71" s="23"/>
      <c r="B71" s="15"/>
      <c r="C71" s="11"/>
      <c r="D71" s="7" t="s">
        <v>23</v>
      </c>
      <c r="E71" s="42" t="s">
        <v>48</v>
      </c>
      <c r="F71" s="43">
        <v>40</v>
      </c>
      <c r="G71" s="43">
        <v>3</v>
      </c>
      <c r="H71" s="43">
        <v>1.1599999999999999</v>
      </c>
      <c r="I71" s="43">
        <v>20.56</v>
      </c>
      <c r="J71" s="43">
        <v>113.2</v>
      </c>
      <c r="K71" s="44" t="s">
        <v>43</v>
      </c>
      <c r="L71" s="43"/>
    </row>
    <row r="72" spans="1:12" ht="15" x14ac:dyDescent="0.25">
      <c r="A72" s="23"/>
      <c r="B72" s="15"/>
      <c r="C72" s="11"/>
      <c r="D72" s="7"/>
      <c r="E72" s="42" t="s">
        <v>42</v>
      </c>
      <c r="F72" s="43">
        <v>20</v>
      </c>
      <c r="G72" s="43">
        <v>1.32</v>
      </c>
      <c r="H72" s="43">
        <v>0.25</v>
      </c>
      <c r="I72" s="43">
        <v>6.69</v>
      </c>
      <c r="J72" s="43">
        <v>34.159999999999997</v>
      </c>
      <c r="K72" s="44" t="s">
        <v>43</v>
      </c>
      <c r="L72" s="43"/>
    </row>
    <row r="73" spans="1:12" ht="15" x14ac:dyDescent="0.25">
      <c r="A73" s="23"/>
      <c r="B73" s="15"/>
      <c r="C73" s="11"/>
      <c r="D73" s="6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4"/>
      <c r="B75" s="17"/>
      <c r="C75" s="8"/>
      <c r="D75" s="18" t="s">
        <v>33</v>
      </c>
      <c r="E75" s="9"/>
      <c r="F75" s="19">
        <f>SUM(F67:F74)</f>
        <v>505</v>
      </c>
      <c r="G75" s="19">
        <f>SUM(G67:G74)</f>
        <v>16.61</v>
      </c>
      <c r="H75" s="19">
        <f>SUM(H67:H74)</f>
        <v>20.13</v>
      </c>
      <c r="I75" s="19">
        <f>SUM(I67:I74)</f>
        <v>76.5</v>
      </c>
      <c r="J75" s="19">
        <f>SUM(J67:J74)</f>
        <v>538.59</v>
      </c>
      <c r="K75" s="25"/>
      <c r="L75" s="19">
        <f>SUM(L67:L74)</f>
        <v>0</v>
      </c>
    </row>
    <row r="76" spans="1:12" ht="30" customHeight="1" x14ac:dyDescent="0.25">
      <c r="A76" s="26">
        <f>A67</f>
        <v>1</v>
      </c>
      <c r="B76" s="13">
        <f>B67</f>
        <v>4</v>
      </c>
      <c r="C76" s="10" t="s">
        <v>25</v>
      </c>
      <c r="D76" s="7" t="s">
        <v>26</v>
      </c>
      <c r="E76" s="42" t="s">
        <v>83</v>
      </c>
      <c r="F76" s="43">
        <v>60</v>
      </c>
      <c r="G76" s="43">
        <v>0.43</v>
      </c>
      <c r="H76" s="43">
        <v>6.05</v>
      </c>
      <c r="I76" s="43">
        <v>0.81</v>
      </c>
      <c r="J76" s="43">
        <v>59.35</v>
      </c>
      <c r="K76" s="44">
        <v>429.01</v>
      </c>
      <c r="L76" s="43"/>
    </row>
    <row r="77" spans="1:12" ht="25.5" customHeight="1" x14ac:dyDescent="0.25">
      <c r="A77" s="23"/>
      <c r="B77" s="15"/>
      <c r="C77" s="11"/>
      <c r="D77" s="7" t="s">
        <v>27</v>
      </c>
      <c r="E77" s="42" t="s">
        <v>50</v>
      </c>
      <c r="F77" s="43">
        <v>210</v>
      </c>
      <c r="G77" s="43">
        <v>1.64</v>
      </c>
      <c r="H77" s="43">
        <v>5.88</v>
      </c>
      <c r="I77" s="43">
        <v>16.920000000000002</v>
      </c>
      <c r="J77" s="43">
        <v>109.16</v>
      </c>
      <c r="K77" s="44">
        <v>549.07000000000005</v>
      </c>
      <c r="L77" s="43"/>
    </row>
    <row r="78" spans="1:12" ht="15" x14ac:dyDescent="0.25">
      <c r="A78" s="23"/>
      <c r="B78" s="15"/>
      <c r="C78" s="11"/>
      <c r="D78" s="7" t="s">
        <v>28</v>
      </c>
      <c r="E78" s="42" t="s">
        <v>84</v>
      </c>
      <c r="F78" s="43">
        <v>90</v>
      </c>
      <c r="G78" s="43">
        <v>9.8800000000000008</v>
      </c>
      <c r="H78" s="43">
        <v>18.29</v>
      </c>
      <c r="I78" s="43">
        <v>3.6</v>
      </c>
      <c r="J78" s="43">
        <v>217.54</v>
      </c>
      <c r="K78" s="44">
        <v>54.02</v>
      </c>
      <c r="L78" s="43"/>
    </row>
    <row r="79" spans="1:12" ht="15" x14ac:dyDescent="0.25">
      <c r="A79" s="23"/>
      <c r="B79" s="15"/>
      <c r="C79" s="11"/>
      <c r="D79" s="7" t="s">
        <v>29</v>
      </c>
      <c r="E79" s="42" t="s">
        <v>85</v>
      </c>
      <c r="F79" s="43">
        <v>150</v>
      </c>
      <c r="G79" s="43">
        <v>7.32</v>
      </c>
      <c r="H79" s="43">
        <v>5.19</v>
      </c>
      <c r="I79" s="43">
        <v>32.130000000000003</v>
      </c>
      <c r="J79" s="43">
        <v>204.57</v>
      </c>
      <c r="K79" s="44">
        <v>254</v>
      </c>
      <c r="L79" s="43"/>
    </row>
    <row r="80" spans="1:12" ht="15" x14ac:dyDescent="0.25">
      <c r="A80" s="23"/>
      <c r="B80" s="15"/>
      <c r="C80" s="11"/>
      <c r="D80" s="7" t="s">
        <v>30</v>
      </c>
      <c r="E80" s="42" t="s">
        <v>86</v>
      </c>
      <c r="F80" s="43">
        <v>200</v>
      </c>
      <c r="G80" s="43">
        <v>0.27</v>
      </c>
      <c r="H80" s="43">
        <v>0.12</v>
      </c>
      <c r="I80" s="43">
        <v>22.24</v>
      </c>
      <c r="J80" s="43">
        <v>94.45</v>
      </c>
      <c r="K80" s="44">
        <v>376</v>
      </c>
      <c r="L80" s="43"/>
    </row>
    <row r="81" spans="1:12" ht="15" x14ac:dyDescent="0.25">
      <c r="A81" s="23"/>
      <c r="B81" s="15"/>
      <c r="C81" s="11"/>
      <c r="D81" s="7" t="s">
        <v>31</v>
      </c>
      <c r="E81" s="42" t="s">
        <v>47</v>
      </c>
      <c r="F81" s="43">
        <v>50</v>
      </c>
      <c r="G81" s="43">
        <v>3.8</v>
      </c>
      <c r="H81" s="43">
        <v>0.4</v>
      </c>
      <c r="I81" s="43">
        <v>24.6</v>
      </c>
      <c r="J81" s="43">
        <v>117.2</v>
      </c>
      <c r="K81" s="44" t="s">
        <v>43</v>
      </c>
      <c r="L81" s="43"/>
    </row>
    <row r="82" spans="1:12" ht="15" x14ac:dyDescent="0.25">
      <c r="A82" s="23"/>
      <c r="B82" s="15"/>
      <c r="C82" s="11"/>
      <c r="D82" s="7" t="s">
        <v>32</v>
      </c>
      <c r="E82" s="42" t="s">
        <v>42</v>
      </c>
      <c r="F82" s="43">
        <v>30</v>
      </c>
      <c r="G82" s="43">
        <v>1.98</v>
      </c>
      <c r="H82" s="43">
        <v>0.37</v>
      </c>
      <c r="I82" s="43">
        <v>10.029999999999999</v>
      </c>
      <c r="J82" s="43">
        <v>51.24</v>
      </c>
      <c r="K82" s="44" t="s">
        <v>43</v>
      </c>
      <c r="L82" s="43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6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4"/>
      <c r="B85" s="17"/>
      <c r="C85" s="8"/>
      <c r="D85" s="18" t="s">
        <v>33</v>
      </c>
      <c r="E85" s="9"/>
      <c r="F85" s="19">
        <f>SUM(F76:F84)</f>
        <v>790</v>
      </c>
      <c r="G85" s="19">
        <f t="shared" ref="G85" si="28">SUM(G76:G84)</f>
        <v>25.320000000000004</v>
      </c>
      <c r="H85" s="19">
        <f t="shared" ref="H85" si="29">SUM(H76:H84)</f>
        <v>36.29999999999999</v>
      </c>
      <c r="I85" s="19">
        <f t="shared" ref="I85" si="30">SUM(I76:I84)</f>
        <v>110.33000000000001</v>
      </c>
      <c r="J85" s="19">
        <f t="shared" ref="J85:L85" si="31">SUM(J76:J84)</f>
        <v>853.51</v>
      </c>
      <c r="K85" s="25"/>
      <c r="L85" s="19">
        <f t="shared" si="31"/>
        <v>0</v>
      </c>
    </row>
    <row r="86" spans="1:12" ht="15.75" customHeight="1" x14ac:dyDescent="0.2">
      <c r="A86" s="29">
        <f>A67</f>
        <v>1</v>
      </c>
      <c r="B86" s="30">
        <f>B67</f>
        <v>4</v>
      </c>
      <c r="C86" s="59" t="s">
        <v>4</v>
      </c>
      <c r="D86" s="61"/>
      <c r="E86" s="31"/>
      <c r="F86" s="32">
        <f>F75+F85</f>
        <v>1295</v>
      </c>
      <c r="G86" s="32">
        <f t="shared" ref="G86" si="32">G75+G85</f>
        <v>41.930000000000007</v>
      </c>
      <c r="H86" s="32">
        <f t="shared" ref="H86" si="33">H75+H85</f>
        <v>56.429999999999993</v>
      </c>
      <c r="I86" s="32">
        <f t="shared" ref="I86" si="34">I75+I85</f>
        <v>186.83</v>
      </c>
      <c r="J86" s="32">
        <f t="shared" ref="J86:L86" si="35">J75+J85</f>
        <v>1392.1</v>
      </c>
      <c r="K86" s="32"/>
      <c r="L86" s="32">
        <f t="shared" si="35"/>
        <v>0</v>
      </c>
    </row>
    <row r="87" spans="1:12" ht="15" x14ac:dyDescent="0.25">
      <c r="A87" s="20">
        <v>1</v>
      </c>
      <c r="B87" s="21">
        <v>5</v>
      </c>
      <c r="C87" s="22" t="s">
        <v>20</v>
      </c>
      <c r="D87" s="5"/>
      <c r="E87" s="39" t="s">
        <v>87</v>
      </c>
      <c r="F87" s="40">
        <v>10</v>
      </c>
      <c r="G87" s="40">
        <v>2.63</v>
      </c>
      <c r="H87" s="40">
        <v>2.66</v>
      </c>
      <c r="I87" s="40"/>
      <c r="J87" s="40">
        <v>34.46</v>
      </c>
      <c r="K87" s="41">
        <v>968</v>
      </c>
      <c r="L87" s="40"/>
    </row>
    <row r="88" spans="1:12" ht="25.5" x14ac:dyDescent="0.25">
      <c r="A88" s="23"/>
      <c r="B88" s="15"/>
      <c r="C88" s="11"/>
      <c r="D88" s="6" t="s">
        <v>29</v>
      </c>
      <c r="E88" s="42" t="s">
        <v>88</v>
      </c>
      <c r="F88" s="43">
        <v>155</v>
      </c>
      <c r="G88" s="43">
        <v>3.01</v>
      </c>
      <c r="H88" s="43">
        <v>5.73</v>
      </c>
      <c r="I88" s="43">
        <v>20.11</v>
      </c>
      <c r="J88" s="43">
        <v>144.05000000000001</v>
      </c>
      <c r="K88" s="44">
        <v>1004</v>
      </c>
      <c r="L88" s="43"/>
    </row>
    <row r="89" spans="1:12" ht="25.5" x14ac:dyDescent="0.25">
      <c r="A89" s="23"/>
      <c r="B89" s="15"/>
      <c r="C89" s="11"/>
      <c r="D89" s="6"/>
      <c r="E89" s="42" t="s">
        <v>89</v>
      </c>
      <c r="F89" s="43">
        <v>75</v>
      </c>
      <c r="G89" s="43">
        <v>7.91</v>
      </c>
      <c r="H89" s="43">
        <v>6.17</v>
      </c>
      <c r="I89" s="43">
        <v>16.36</v>
      </c>
      <c r="J89" s="43">
        <v>156.66</v>
      </c>
      <c r="K89" s="44">
        <v>159.11000000000001</v>
      </c>
      <c r="L89" s="43"/>
    </row>
    <row r="90" spans="1:12" ht="15" x14ac:dyDescent="0.25">
      <c r="A90" s="23"/>
      <c r="B90" s="15"/>
      <c r="C90" s="11"/>
      <c r="D90" s="7" t="s">
        <v>22</v>
      </c>
      <c r="E90" s="42" t="s">
        <v>52</v>
      </c>
      <c r="F90" s="43">
        <v>200</v>
      </c>
      <c r="G90" s="43">
        <v>0.19</v>
      </c>
      <c r="H90" s="43">
        <v>0.05</v>
      </c>
      <c r="I90" s="43">
        <v>18.239999999999998</v>
      </c>
      <c r="J90" s="43">
        <v>74.099999999999994</v>
      </c>
      <c r="K90" s="44">
        <v>350</v>
      </c>
      <c r="L90" s="43"/>
    </row>
    <row r="91" spans="1:12" ht="15" x14ac:dyDescent="0.25">
      <c r="A91" s="23"/>
      <c r="B91" s="15"/>
      <c r="C91" s="11"/>
      <c r="D91" s="7" t="s">
        <v>23</v>
      </c>
      <c r="E91" s="42" t="s">
        <v>48</v>
      </c>
      <c r="F91" s="43">
        <v>40</v>
      </c>
      <c r="G91" s="43">
        <v>3</v>
      </c>
      <c r="H91" s="43">
        <v>1.1599999999999999</v>
      </c>
      <c r="I91" s="43">
        <v>20.56</v>
      </c>
      <c r="J91" s="43">
        <v>113.2</v>
      </c>
      <c r="K91" s="44" t="s">
        <v>43</v>
      </c>
      <c r="L91" s="43"/>
    </row>
    <row r="92" spans="1:12" ht="15" x14ac:dyDescent="0.25">
      <c r="A92" s="23"/>
      <c r="B92" s="15"/>
      <c r="C92" s="11"/>
      <c r="D92" s="7"/>
      <c r="E92" s="42" t="s">
        <v>42</v>
      </c>
      <c r="F92" s="43">
        <v>20</v>
      </c>
      <c r="G92" s="43">
        <v>1.32</v>
      </c>
      <c r="H92" s="43">
        <v>0.25</v>
      </c>
      <c r="I92" s="43">
        <v>6.69</v>
      </c>
      <c r="J92" s="43">
        <v>34.159999999999997</v>
      </c>
      <c r="K92" s="44" t="s">
        <v>43</v>
      </c>
      <c r="L92" s="43"/>
    </row>
    <row r="93" spans="1:12" ht="15" x14ac:dyDescent="0.25">
      <c r="A93" s="23"/>
      <c r="B93" s="15"/>
      <c r="C93" s="11"/>
      <c r="D93" s="6"/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6"/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4"/>
      <c r="B95" s="17"/>
      <c r="C95" s="8"/>
      <c r="D95" s="18" t="s">
        <v>33</v>
      </c>
      <c r="E95" s="9"/>
      <c r="F95" s="19">
        <f>SUM(F87:F94)</f>
        <v>500</v>
      </c>
      <c r="G95" s="19">
        <f t="shared" ref="G95" si="36">SUM(G87:G94)</f>
        <v>18.060000000000002</v>
      </c>
      <c r="H95" s="19">
        <f t="shared" ref="H95" si="37">SUM(H87:H94)</f>
        <v>16.020000000000003</v>
      </c>
      <c r="I95" s="19">
        <f t="shared" ref="I95" si="38">SUM(I87:I94)</f>
        <v>81.96</v>
      </c>
      <c r="J95" s="19">
        <f t="shared" ref="J95:L95" si="39">SUM(J87:J94)</f>
        <v>556.63</v>
      </c>
      <c r="K95" s="25"/>
      <c r="L95" s="19">
        <f t="shared" si="39"/>
        <v>0</v>
      </c>
    </row>
    <row r="96" spans="1:12" ht="15" x14ac:dyDescent="0.25">
      <c r="A96" s="26">
        <f>A87</f>
        <v>1</v>
      </c>
      <c r="B96" s="13">
        <f>B87</f>
        <v>5</v>
      </c>
      <c r="C96" s="10" t="s">
        <v>25</v>
      </c>
      <c r="D96" s="7" t="s">
        <v>26</v>
      </c>
      <c r="E96" s="42" t="s">
        <v>90</v>
      </c>
      <c r="F96" s="43">
        <v>60</v>
      </c>
      <c r="G96" s="43">
        <v>0.6</v>
      </c>
      <c r="H96" s="43">
        <v>6.1</v>
      </c>
      <c r="I96" s="43">
        <v>2.06</v>
      </c>
      <c r="J96" s="43">
        <v>65.5</v>
      </c>
      <c r="K96" s="44">
        <v>431.02</v>
      </c>
      <c r="L96" s="43"/>
    </row>
    <row r="97" spans="1:12" ht="15" x14ac:dyDescent="0.25">
      <c r="A97" s="23"/>
      <c r="B97" s="15"/>
      <c r="C97" s="11"/>
      <c r="D97" s="7" t="s">
        <v>27</v>
      </c>
      <c r="E97" s="42" t="s">
        <v>91</v>
      </c>
      <c r="F97" s="43">
        <v>210</v>
      </c>
      <c r="G97" s="43">
        <v>1.53</v>
      </c>
      <c r="H97" s="43">
        <v>5.85</v>
      </c>
      <c r="I97" s="43">
        <v>17.72</v>
      </c>
      <c r="J97" s="43">
        <v>109.85</v>
      </c>
      <c r="K97" s="44">
        <v>110.04</v>
      </c>
      <c r="L97" s="43"/>
    </row>
    <row r="98" spans="1:12" ht="25.5" x14ac:dyDescent="0.25">
      <c r="A98" s="23"/>
      <c r="B98" s="15"/>
      <c r="C98" s="11"/>
      <c r="D98" s="7" t="s">
        <v>28</v>
      </c>
      <c r="E98" s="42" t="s">
        <v>92</v>
      </c>
      <c r="F98" s="43">
        <v>90</v>
      </c>
      <c r="G98" s="43">
        <v>12.93</v>
      </c>
      <c r="H98" s="43">
        <v>5.21</v>
      </c>
      <c r="I98" s="43">
        <v>14.84</v>
      </c>
      <c r="J98" s="43">
        <v>158.16</v>
      </c>
      <c r="K98" s="44">
        <v>979</v>
      </c>
      <c r="L98" s="43"/>
    </row>
    <row r="99" spans="1:12" ht="15.75" customHeight="1" x14ac:dyDescent="0.25">
      <c r="A99" s="23"/>
      <c r="B99" s="15"/>
      <c r="C99" s="11"/>
      <c r="D99" s="7" t="s">
        <v>29</v>
      </c>
      <c r="E99" s="42" t="s">
        <v>93</v>
      </c>
      <c r="F99" s="43">
        <v>150</v>
      </c>
      <c r="G99" s="43">
        <v>5.3</v>
      </c>
      <c r="H99" s="43">
        <v>3.91</v>
      </c>
      <c r="I99" s="43">
        <v>32.81</v>
      </c>
      <c r="J99" s="43">
        <v>187.78</v>
      </c>
      <c r="K99" s="44">
        <v>370.02</v>
      </c>
      <c r="L99" s="43"/>
    </row>
    <row r="100" spans="1:12" ht="15" x14ac:dyDescent="0.25">
      <c r="A100" s="23"/>
      <c r="B100" s="15"/>
      <c r="C100" s="11"/>
      <c r="D100" s="7" t="s">
        <v>30</v>
      </c>
      <c r="E100" s="42" t="s">
        <v>94</v>
      </c>
      <c r="F100" s="43">
        <v>200</v>
      </c>
      <c r="G100" s="43">
        <v>0.1</v>
      </c>
      <c r="H100" s="43"/>
      <c r="I100" s="43">
        <v>25.4</v>
      </c>
      <c r="J100" s="43">
        <v>105.6</v>
      </c>
      <c r="K100" s="44" t="s">
        <v>43</v>
      </c>
      <c r="L100" s="43"/>
    </row>
    <row r="101" spans="1:12" ht="15" x14ac:dyDescent="0.25">
      <c r="A101" s="23"/>
      <c r="B101" s="15"/>
      <c r="C101" s="11"/>
      <c r="D101" s="7" t="s">
        <v>31</v>
      </c>
      <c r="E101" s="42" t="s">
        <v>48</v>
      </c>
      <c r="F101" s="43">
        <v>50</v>
      </c>
      <c r="G101" s="43">
        <v>3.75</v>
      </c>
      <c r="H101" s="43">
        <v>1.45</v>
      </c>
      <c r="I101" s="43">
        <v>25.7</v>
      </c>
      <c r="J101" s="43">
        <v>141.5</v>
      </c>
      <c r="K101" s="44" t="s">
        <v>43</v>
      </c>
      <c r="L101" s="43"/>
    </row>
    <row r="102" spans="1:12" ht="15" x14ac:dyDescent="0.25">
      <c r="A102" s="23"/>
      <c r="B102" s="15"/>
      <c r="C102" s="11"/>
      <c r="D102" s="7" t="s">
        <v>32</v>
      </c>
      <c r="E102" s="42" t="s">
        <v>42</v>
      </c>
      <c r="F102" s="43">
        <v>30</v>
      </c>
      <c r="G102" s="43">
        <v>1.98</v>
      </c>
      <c r="H102" s="43">
        <v>0.37</v>
      </c>
      <c r="I102" s="43">
        <v>10.029999999999999</v>
      </c>
      <c r="J102" s="43">
        <v>51.24</v>
      </c>
      <c r="K102" s="44" t="s">
        <v>43</v>
      </c>
      <c r="L102" s="43"/>
    </row>
    <row r="103" spans="1:12" ht="15" x14ac:dyDescent="0.25">
      <c r="A103" s="23"/>
      <c r="B103" s="15"/>
      <c r="C103" s="11"/>
      <c r="D103" s="6"/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6"/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4"/>
      <c r="B105" s="17"/>
      <c r="C105" s="8"/>
      <c r="D105" s="18" t="s">
        <v>33</v>
      </c>
      <c r="E105" s="9"/>
      <c r="F105" s="19">
        <f>SUM(F96:F104)</f>
        <v>790</v>
      </c>
      <c r="G105" s="19">
        <f t="shared" ref="G105" si="40">SUM(G96:G104)</f>
        <v>26.19</v>
      </c>
      <c r="H105" s="19">
        <f t="shared" ref="H105" si="41">SUM(H96:H104)</f>
        <v>22.89</v>
      </c>
      <c r="I105" s="19">
        <f t="shared" ref="I105" si="42">SUM(I96:I104)</f>
        <v>128.56</v>
      </c>
      <c r="J105" s="19">
        <f t="shared" ref="J105:L105" si="43">SUM(J96:J104)</f>
        <v>819.63</v>
      </c>
      <c r="K105" s="25"/>
      <c r="L105" s="19">
        <f t="shared" si="43"/>
        <v>0</v>
      </c>
    </row>
    <row r="106" spans="1:12" ht="15.75" customHeight="1" x14ac:dyDescent="0.2">
      <c r="A106" s="29">
        <f>A87</f>
        <v>1</v>
      </c>
      <c r="B106" s="30">
        <f>B87</f>
        <v>5</v>
      </c>
      <c r="C106" s="59" t="s">
        <v>4</v>
      </c>
      <c r="D106" s="61"/>
      <c r="E106" s="31"/>
      <c r="F106" s="32">
        <f>F95+F105</f>
        <v>1290</v>
      </c>
      <c r="G106" s="32">
        <f t="shared" ref="G106" si="44">G95+G105</f>
        <v>44.25</v>
      </c>
      <c r="H106" s="32">
        <f t="shared" ref="H106" si="45">H95+H105</f>
        <v>38.910000000000004</v>
      </c>
      <c r="I106" s="32">
        <f t="shared" ref="I106" si="46">I95+I105</f>
        <v>210.51999999999998</v>
      </c>
      <c r="J106" s="32">
        <f t="shared" ref="J106:L106" si="47">J95+J105</f>
        <v>1376.26</v>
      </c>
      <c r="K106" s="32"/>
      <c r="L106" s="32">
        <f t="shared" si="47"/>
        <v>0</v>
      </c>
    </row>
    <row r="107" spans="1:12" ht="15" x14ac:dyDescent="0.25">
      <c r="A107" s="20">
        <v>2</v>
      </c>
      <c r="B107" s="21">
        <v>1</v>
      </c>
      <c r="C107" s="22" t="s">
        <v>20</v>
      </c>
      <c r="D107" s="5" t="s">
        <v>21</v>
      </c>
      <c r="E107" s="39" t="s">
        <v>84</v>
      </c>
      <c r="F107" s="40">
        <v>90</v>
      </c>
      <c r="G107" s="40">
        <v>9.8800000000000008</v>
      </c>
      <c r="H107" s="40">
        <v>18.29</v>
      </c>
      <c r="I107" s="40">
        <v>3.6</v>
      </c>
      <c r="J107" s="40">
        <v>217.54</v>
      </c>
      <c r="K107" s="41">
        <v>54.02</v>
      </c>
      <c r="L107" s="40"/>
    </row>
    <row r="108" spans="1:12" ht="15" x14ac:dyDescent="0.25">
      <c r="A108" s="23"/>
      <c r="B108" s="15"/>
      <c r="C108" s="11"/>
      <c r="D108" s="6" t="s">
        <v>26</v>
      </c>
      <c r="E108" s="42" t="s">
        <v>95</v>
      </c>
      <c r="F108" s="43">
        <v>15</v>
      </c>
      <c r="G108" s="43">
        <v>0.17</v>
      </c>
      <c r="H108" s="43">
        <v>0.03</v>
      </c>
      <c r="I108" s="43">
        <v>0.56999999999999995</v>
      </c>
      <c r="J108" s="43">
        <v>3.21</v>
      </c>
      <c r="K108" s="44">
        <v>431</v>
      </c>
      <c r="L108" s="43"/>
    </row>
    <row r="109" spans="1:12" ht="15" x14ac:dyDescent="0.25">
      <c r="A109" s="23"/>
      <c r="B109" s="15"/>
      <c r="C109" s="11"/>
      <c r="D109" s="6" t="s">
        <v>29</v>
      </c>
      <c r="E109" s="42" t="s">
        <v>72</v>
      </c>
      <c r="F109" s="43">
        <v>150</v>
      </c>
      <c r="G109" s="43">
        <v>3.51</v>
      </c>
      <c r="H109" s="43">
        <v>3.99</v>
      </c>
      <c r="I109" s="43">
        <v>35.4</v>
      </c>
      <c r="J109" s="43">
        <v>191.49</v>
      </c>
      <c r="K109" s="44">
        <v>1003.01</v>
      </c>
      <c r="L109" s="43"/>
    </row>
    <row r="110" spans="1:12" ht="15" x14ac:dyDescent="0.25">
      <c r="A110" s="23"/>
      <c r="B110" s="15"/>
      <c r="C110" s="11"/>
      <c r="D110" s="7" t="s">
        <v>22</v>
      </c>
      <c r="E110" s="42" t="s">
        <v>96</v>
      </c>
      <c r="F110" s="43">
        <v>200</v>
      </c>
      <c r="G110" s="43">
        <v>1.55</v>
      </c>
      <c r="H110" s="43">
        <v>1.37</v>
      </c>
      <c r="I110" s="43">
        <v>20.37</v>
      </c>
      <c r="J110" s="43">
        <v>99.98</v>
      </c>
      <c r="K110" s="44">
        <v>349.01</v>
      </c>
      <c r="L110" s="43"/>
    </row>
    <row r="111" spans="1:12" ht="15" x14ac:dyDescent="0.25">
      <c r="A111" s="23"/>
      <c r="B111" s="15"/>
      <c r="C111" s="11"/>
      <c r="D111" s="7" t="s">
        <v>23</v>
      </c>
      <c r="E111" s="42" t="s">
        <v>48</v>
      </c>
      <c r="F111" s="43">
        <v>40</v>
      </c>
      <c r="G111" s="43">
        <v>3</v>
      </c>
      <c r="H111" s="43">
        <v>1.1599999999999999</v>
      </c>
      <c r="I111" s="43">
        <v>20.56</v>
      </c>
      <c r="J111" s="43">
        <v>113.2</v>
      </c>
      <c r="K111" s="44" t="s">
        <v>43</v>
      </c>
      <c r="L111" s="43"/>
    </row>
    <row r="112" spans="1:12" ht="15" x14ac:dyDescent="0.25">
      <c r="A112" s="23"/>
      <c r="B112" s="15"/>
      <c r="C112" s="11"/>
      <c r="D112" s="7"/>
      <c r="E112" s="42" t="s">
        <v>42</v>
      </c>
      <c r="F112" s="43">
        <v>20</v>
      </c>
      <c r="G112" s="43">
        <v>1.32</v>
      </c>
      <c r="H112" s="43">
        <v>0.25</v>
      </c>
      <c r="I112" s="43">
        <v>6.69</v>
      </c>
      <c r="J112" s="43">
        <v>34.159999999999997</v>
      </c>
      <c r="K112" s="44" t="s">
        <v>43</v>
      </c>
      <c r="L112" s="43"/>
    </row>
    <row r="113" spans="1:12" ht="15" x14ac:dyDescent="0.25">
      <c r="A113" s="23"/>
      <c r="B113" s="15"/>
      <c r="C113" s="11"/>
      <c r="D113" s="6"/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6"/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4"/>
      <c r="B115" s="17"/>
      <c r="C115" s="8"/>
      <c r="D115" s="18" t="s">
        <v>33</v>
      </c>
      <c r="E115" s="9"/>
      <c r="F115" s="19">
        <f>SUM(F107:F114)</f>
        <v>515</v>
      </c>
      <c r="G115" s="19">
        <f t="shared" ref="G115:J115" si="48">SUM(G107:G114)</f>
        <v>19.43</v>
      </c>
      <c r="H115" s="19">
        <f t="shared" si="48"/>
        <v>25.090000000000003</v>
      </c>
      <c r="I115" s="19">
        <f t="shared" si="48"/>
        <v>87.19</v>
      </c>
      <c r="J115" s="19">
        <f t="shared" si="48"/>
        <v>659.58</v>
      </c>
      <c r="K115" s="25"/>
      <c r="L115" s="19">
        <f t="shared" ref="L115" si="49">SUM(L107:L114)</f>
        <v>0</v>
      </c>
    </row>
    <row r="116" spans="1:12" ht="15" x14ac:dyDescent="0.25">
      <c r="A116" s="26">
        <f>A107</f>
        <v>2</v>
      </c>
      <c r="B116" s="13">
        <f>B107</f>
        <v>1</v>
      </c>
      <c r="C116" s="10" t="s">
        <v>25</v>
      </c>
      <c r="D116" s="7" t="s">
        <v>26</v>
      </c>
      <c r="E116" s="42" t="s">
        <v>97</v>
      </c>
      <c r="F116" s="43">
        <v>60</v>
      </c>
      <c r="G116" s="43">
        <v>0.44</v>
      </c>
      <c r="H116" s="43">
        <v>5.33</v>
      </c>
      <c r="I116" s="43">
        <v>1.37</v>
      </c>
      <c r="J116" s="43">
        <v>55.19</v>
      </c>
      <c r="K116" s="44">
        <v>422.01</v>
      </c>
      <c r="L116" s="43"/>
    </row>
    <row r="117" spans="1:12" ht="25.5" x14ac:dyDescent="0.25">
      <c r="A117" s="23"/>
      <c r="B117" s="15"/>
      <c r="C117" s="11"/>
      <c r="D117" s="7" t="s">
        <v>27</v>
      </c>
      <c r="E117" s="42" t="s">
        <v>98</v>
      </c>
      <c r="F117" s="43">
        <v>210</v>
      </c>
      <c r="G117" s="43">
        <v>2</v>
      </c>
      <c r="H117" s="43">
        <v>4.18</v>
      </c>
      <c r="I117" s="43">
        <v>19.68</v>
      </c>
      <c r="J117" s="43">
        <v>96.06</v>
      </c>
      <c r="K117" s="44">
        <v>534.04</v>
      </c>
      <c r="L117" s="43"/>
    </row>
    <row r="118" spans="1:12" ht="25.5" x14ac:dyDescent="0.25">
      <c r="A118" s="23"/>
      <c r="B118" s="15"/>
      <c r="C118" s="11"/>
      <c r="D118" s="7" t="s">
        <v>28</v>
      </c>
      <c r="E118" s="42" t="s">
        <v>99</v>
      </c>
      <c r="F118" s="43">
        <v>90</v>
      </c>
      <c r="G118" s="43">
        <v>13.28</v>
      </c>
      <c r="H118" s="43">
        <v>10.8</v>
      </c>
      <c r="I118" s="43">
        <v>12.28</v>
      </c>
      <c r="J118" s="43">
        <v>200.37</v>
      </c>
      <c r="K118" s="44">
        <v>127.27</v>
      </c>
      <c r="L118" s="43"/>
    </row>
    <row r="119" spans="1:12" ht="15" x14ac:dyDescent="0.25">
      <c r="A119" s="23"/>
      <c r="B119" s="15"/>
      <c r="C119" s="11"/>
      <c r="D119" s="7" t="s">
        <v>29</v>
      </c>
      <c r="E119" s="42" t="s">
        <v>53</v>
      </c>
      <c r="F119" s="43">
        <v>150</v>
      </c>
      <c r="G119" s="43">
        <v>3.18</v>
      </c>
      <c r="H119" s="43">
        <v>4.38</v>
      </c>
      <c r="I119" s="43">
        <v>20.27</v>
      </c>
      <c r="J119" s="43">
        <v>132.68</v>
      </c>
      <c r="K119" s="44">
        <v>252</v>
      </c>
      <c r="L119" s="43"/>
    </row>
    <row r="120" spans="1:12" ht="15" x14ac:dyDescent="0.25">
      <c r="A120" s="23"/>
      <c r="B120" s="15"/>
      <c r="C120" s="11"/>
      <c r="D120" s="7" t="s">
        <v>30</v>
      </c>
      <c r="E120" s="42" t="s">
        <v>100</v>
      </c>
      <c r="F120" s="43">
        <v>200</v>
      </c>
      <c r="G120" s="43">
        <v>0.19</v>
      </c>
      <c r="H120" s="43">
        <v>0.05</v>
      </c>
      <c r="I120" s="43">
        <v>22.88</v>
      </c>
      <c r="J120" s="43">
        <v>92.66</v>
      </c>
      <c r="K120" s="44">
        <v>350.16</v>
      </c>
      <c r="L120" s="43"/>
    </row>
    <row r="121" spans="1:12" ht="15" x14ac:dyDescent="0.25">
      <c r="A121" s="23"/>
      <c r="B121" s="15"/>
      <c r="C121" s="11"/>
      <c r="D121" s="7" t="s">
        <v>31</v>
      </c>
      <c r="E121" s="42" t="s">
        <v>47</v>
      </c>
      <c r="F121" s="43">
        <v>65</v>
      </c>
      <c r="G121" s="43">
        <v>4.9400000000000004</v>
      </c>
      <c r="H121" s="43">
        <v>0.52</v>
      </c>
      <c r="I121" s="43">
        <v>31.98</v>
      </c>
      <c r="J121" s="43">
        <v>152.36000000000001</v>
      </c>
      <c r="K121" s="44" t="s">
        <v>43</v>
      </c>
      <c r="L121" s="43"/>
    </row>
    <row r="122" spans="1:12" ht="15" x14ac:dyDescent="0.25">
      <c r="A122" s="23"/>
      <c r="B122" s="15"/>
      <c r="C122" s="11"/>
      <c r="D122" s="7" t="s">
        <v>32</v>
      </c>
      <c r="E122" s="42" t="s">
        <v>42</v>
      </c>
      <c r="F122" s="43">
        <v>20</v>
      </c>
      <c r="G122" s="43">
        <v>1.32</v>
      </c>
      <c r="H122" s="43">
        <v>0.25</v>
      </c>
      <c r="I122" s="43">
        <v>6.69</v>
      </c>
      <c r="J122" s="43">
        <v>34.159999999999997</v>
      </c>
      <c r="K122" s="44" t="s">
        <v>43</v>
      </c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3"/>
      <c r="B124" s="15"/>
      <c r="C124" s="11"/>
      <c r="D124" s="6"/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24"/>
      <c r="B125" s="17"/>
      <c r="C125" s="8"/>
      <c r="D125" s="18" t="s">
        <v>33</v>
      </c>
      <c r="E125" s="9"/>
      <c r="F125" s="19">
        <f>SUM(F116:F124)</f>
        <v>795</v>
      </c>
      <c r="G125" s="19">
        <f t="shared" ref="G125:J125" si="50">SUM(G116:G124)</f>
        <v>25.35</v>
      </c>
      <c r="H125" s="19">
        <f t="shared" si="50"/>
        <v>25.51</v>
      </c>
      <c r="I125" s="19">
        <f t="shared" si="50"/>
        <v>115.14999999999999</v>
      </c>
      <c r="J125" s="19">
        <f t="shared" si="50"/>
        <v>763.48</v>
      </c>
      <c r="K125" s="25"/>
      <c r="L125" s="19">
        <f t="shared" ref="L125" si="51">SUM(L116:L124)</f>
        <v>0</v>
      </c>
    </row>
    <row r="126" spans="1:12" ht="15" x14ac:dyDescent="0.2">
      <c r="A126" s="29">
        <f>A107</f>
        <v>2</v>
      </c>
      <c r="B126" s="30">
        <f>B107</f>
        <v>1</v>
      </c>
      <c r="C126" s="59" t="s">
        <v>4</v>
      </c>
      <c r="D126" s="61"/>
      <c r="E126" s="31"/>
      <c r="F126" s="32">
        <f>F115+F125</f>
        <v>1310</v>
      </c>
      <c r="G126" s="32">
        <f t="shared" ref="G126" si="52">G115+G125</f>
        <v>44.78</v>
      </c>
      <c r="H126" s="32">
        <f t="shared" ref="H126" si="53">H115+H125</f>
        <v>50.600000000000009</v>
      </c>
      <c r="I126" s="32">
        <f t="shared" ref="I126" si="54">I115+I125</f>
        <v>202.33999999999997</v>
      </c>
      <c r="J126" s="32">
        <f t="shared" ref="J126:L126" si="55">J115+J125</f>
        <v>1423.06</v>
      </c>
      <c r="K126" s="32"/>
      <c r="L126" s="32">
        <f t="shared" si="55"/>
        <v>0</v>
      </c>
    </row>
    <row r="127" spans="1:12" ht="15" x14ac:dyDescent="0.25">
      <c r="A127" s="14">
        <v>2</v>
      </c>
      <c r="B127" s="15">
        <v>2</v>
      </c>
      <c r="C127" s="22" t="s">
        <v>20</v>
      </c>
      <c r="D127" s="5" t="s">
        <v>21</v>
      </c>
      <c r="E127" s="39" t="s">
        <v>101</v>
      </c>
      <c r="F127" s="40">
        <v>100</v>
      </c>
      <c r="G127" s="40">
        <v>6.32</v>
      </c>
      <c r="H127" s="40">
        <v>13.2</v>
      </c>
      <c r="I127" s="40">
        <v>11.3</v>
      </c>
      <c r="J127" s="40">
        <v>179.89</v>
      </c>
      <c r="K127" s="41">
        <v>84.09</v>
      </c>
      <c r="L127" s="40"/>
    </row>
    <row r="128" spans="1:12" ht="15" x14ac:dyDescent="0.25">
      <c r="A128" s="14"/>
      <c r="B128" s="15"/>
      <c r="C128" s="11"/>
      <c r="D128" s="6" t="s">
        <v>26</v>
      </c>
      <c r="E128" s="42" t="s">
        <v>69</v>
      </c>
      <c r="F128" s="43">
        <v>20</v>
      </c>
      <c r="G128" s="43">
        <v>0.16</v>
      </c>
      <c r="H128" s="43">
        <v>0.02</v>
      </c>
      <c r="I128" s="43">
        <v>0.5</v>
      </c>
      <c r="J128" s="43">
        <v>2.82</v>
      </c>
      <c r="K128" s="44">
        <v>428</v>
      </c>
      <c r="L128" s="43"/>
    </row>
    <row r="129" spans="1:12" ht="15" x14ac:dyDescent="0.25">
      <c r="A129" s="14"/>
      <c r="B129" s="15"/>
      <c r="C129" s="11"/>
      <c r="D129" s="6" t="s">
        <v>29</v>
      </c>
      <c r="E129" s="42" t="s">
        <v>102</v>
      </c>
      <c r="F129" s="43">
        <v>150</v>
      </c>
      <c r="G129" s="43">
        <v>2.72</v>
      </c>
      <c r="H129" s="43">
        <v>4.32</v>
      </c>
      <c r="I129" s="43">
        <v>19.22</v>
      </c>
      <c r="J129" s="43">
        <v>126.03</v>
      </c>
      <c r="K129" s="44">
        <v>246</v>
      </c>
      <c r="L129" s="43"/>
    </row>
    <row r="130" spans="1:12" ht="15" x14ac:dyDescent="0.25">
      <c r="A130" s="14"/>
      <c r="B130" s="15"/>
      <c r="C130" s="11"/>
      <c r="D130" s="7" t="s">
        <v>22</v>
      </c>
      <c r="E130" s="42" t="s">
        <v>76</v>
      </c>
      <c r="F130" s="43">
        <v>200</v>
      </c>
      <c r="G130" s="43">
        <v>0.44</v>
      </c>
      <c r="H130" s="43">
        <v>0.1</v>
      </c>
      <c r="I130" s="43">
        <v>18.55</v>
      </c>
      <c r="J130" s="43">
        <v>76.62</v>
      </c>
      <c r="K130" s="44">
        <v>350.2</v>
      </c>
      <c r="L130" s="43"/>
    </row>
    <row r="131" spans="1:12" ht="15" x14ac:dyDescent="0.25">
      <c r="A131" s="14"/>
      <c r="B131" s="15"/>
      <c r="C131" s="11"/>
      <c r="D131" s="7" t="s">
        <v>23</v>
      </c>
      <c r="E131" s="42" t="s">
        <v>48</v>
      </c>
      <c r="F131" s="43">
        <v>40</v>
      </c>
      <c r="G131" s="43">
        <v>3</v>
      </c>
      <c r="H131" s="43">
        <v>1.1599999999999999</v>
      </c>
      <c r="I131" s="43">
        <v>20.56</v>
      </c>
      <c r="J131" s="43">
        <v>113.2</v>
      </c>
      <c r="K131" s="44" t="s">
        <v>43</v>
      </c>
      <c r="L131" s="43"/>
    </row>
    <row r="132" spans="1:12" ht="15" x14ac:dyDescent="0.25">
      <c r="A132" s="14"/>
      <c r="B132" s="15"/>
      <c r="C132" s="11"/>
      <c r="D132" s="7"/>
      <c r="E132" s="42" t="s">
        <v>42</v>
      </c>
      <c r="F132" s="43">
        <v>20</v>
      </c>
      <c r="G132" s="43">
        <v>1.32</v>
      </c>
      <c r="H132" s="43">
        <v>0.25</v>
      </c>
      <c r="I132" s="43">
        <v>6.69</v>
      </c>
      <c r="J132" s="43">
        <v>34.159999999999997</v>
      </c>
      <c r="K132" s="44" t="s">
        <v>43</v>
      </c>
      <c r="L132" s="43"/>
    </row>
    <row r="133" spans="1:12" ht="15" x14ac:dyDescent="0.25">
      <c r="A133" s="14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6"/>
      <c r="B135" s="17"/>
      <c r="C135" s="8"/>
      <c r="D135" s="18" t="s">
        <v>33</v>
      </c>
      <c r="E135" s="9"/>
      <c r="F135" s="19">
        <f>SUM(F127:F134)</f>
        <v>530</v>
      </c>
      <c r="G135" s="19">
        <f t="shared" ref="G135:J135" si="56">SUM(G127:G134)</f>
        <v>13.96</v>
      </c>
      <c r="H135" s="19">
        <f t="shared" si="56"/>
        <v>19.05</v>
      </c>
      <c r="I135" s="19">
        <f t="shared" si="56"/>
        <v>76.819999999999993</v>
      </c>
      <c r="J135" s="19">
        <f t="shared" si="56"/>
        <v>532.72</v>
      </c>
      <c r="K135" s="25"/>
      <c r="L135" s="19">
        <f t="shared" ref="L135" si="57">SUM(L127:L134)</f>
        <v>0</v>
      </c>
    </row>
    <row r="136" spans="1:12" ht="15" x14ac:dyDescent="0.25">
      <c r="A136" s="13">
        <f>A127</f>
        <v>2</v>
      </c>
      <c r="B136" s="13">
        <f>B127</f>
        <v>2</v>
      </c>
      <c r="C136" s="10" t="s">
        <v>25</v>
      </c>
      <c r="D136" s="7" t="s">
        <v>26</v>
      </c>
      <c r="E136" s="42" t="s">
        <v>77</v>
      </c>
      <c r="F136" s="43">
        <v>60</v>
      </c>
      <c r="G136" s="43">
        <v>0.61</v>
      </c>
      <c r="H136" s="43">
        <v>10.66</v>
      </c>
      <c r="I136" s="43">
        <v>2.1</v>
      </c>
      <c r="J136" s="43">
        <v>106.76</v>
      </c>
      <c r="K136" s="44">
        <v>422.04</v>
      </c>
      <c r="L136" s="43"/>
    </row>
    <row r="137" spans="1:12" ht="15" x14ac:dyDescent="0.25">
      <c r="A137" s="14"/>
      <c r="B137" s="15"/>
      <c r="C137" s="11"/>
      <c r="D137" s="7" t="s">
        <v>27</v>
      </c>
      <c r="E137" s="42" t="s">
        <v>51</v>
      </c>
      <c r="F137" s="43">
        <v>200</v>
      </c>
      <c r="G137" s="43">
        <v>4.07</v>
      </c>
      <c r="H137" s="43">
        <v>3.81</v>
      </c>
      <c r="I137" s="43">
        <v>19.32</v>
      </c>
      <c r="J137" s="43">
        <v>118.65</v>
      </c>
      <c r="K137" s="44">
        <v>1026</v>
      </c>
      <c r="L137" s="43"/>
    </row>
    <row r="138" spans="1:12" ht="15" x14ac:dyDescent="0.25">
      <c r="A138" s="14"/>
      <c r="B138" s="15"/>
      <c r="C138" s="11"/>
      <c r="D138" s="7" t="s">
        <v>28</v>
      </c>
      <c r="E138" s="42" t="s">
        <v>103</v>
      </c>
      <c r="F138" s="43">
        <v>90</v>
      </c>
      <c r="G138" s="43">
        <v>13.31</v>
      </c>
      <c r="H138" s="43">
        <v>12.09</v>
      </c>
      <c r="I138" s="43">
        <v>11.27</v>
      </c>
      <c r="J138" s="43">
        <v>251.58</v>
      </c>
      <c r="K138" s="44">
        <v>53</v>
      </c>
      <c r="L138" s="43"/>
    </row>
    <row r="139" spans="1:12" ht="16.5" customHeight="1" x14ac:dyDescent="0.25">
      <c r="A139" s="14"/>
      <c r="B139" s="15"/>
      <c r="C139" s="11"/>
      <c r="D139" s="7" t="s">
        <v>29</v>
      </c>
      <c r="E139" s="42" t="s">
        <v>93</v>
      </c>
      <c r="F139" s="43">
        <v>150</v>
      </c>
      <c r="G139" s="43">
        <v>5.3</v>
      </c>
      <c r="H139" s="43">
        <v>3.91</v>
      </c>
      <c r="I139" s="43">
        <v>32.81</v>
      </c>
      <c r="J139" s="43">
        <v>187.78</v>
      </c>
      <c r="K139" s="44">
        <v>370.02</v>
      </c>
      <c r="L139" s="43"/>
    </row>
    <row r="140" spans="1:12" ht="15" x14ac:dyDescent="0.25">
      <c r="A140" s="14"/>
      <c r="B140" s="15"/>
      <c r="C140" s="11"/>
      <c r="D140" s="7" t="s">
        <v>30</v>
      </c>
      <c r="E140" s="42" t="s">
        <v>73</v>
      </c>
      <c r="F140" s="43">
        <v>200</v>
      </c>
      <c r="G140" s="43">
        <v>0.38</v>
      </c>
      <c r="H140" s="43"/>
      <c r="I140" s="43">
        <v>28.9</v>
      </c>
      <c r="J140" s="43">
        <v>117.11</v>
      </c>
      <c r="K140" s="44">
        <v>374</v>
      </c>
      <c r="L140" s="43"/>
    </row>
    <row r="141" spans="1:12" ht="13.5" customHeight="1" x14ac:dyDescent="0.25">
      <c r="A141" s="14"/>
      <c r="B141" s="15"/>
      <c r="C141" s="11"/>
      <c r="D141" s="7" t="s">
        <v>31</v>
      </c>
      <c r="E141" s="42" t="s">
        <v>47</v>
      </c>
      <c r="F141" s="43">
        <v>50</v>
      </c>
      <c r="G141" s="43">
        <v>3.8</v>
      </c>
      <c r="H141" s="43">
        <v>0.4</v>
      </c>
      <c r="I141" s="43">
        <v>24.6</v>
      </c>
      <c r="J141" s="43">
        <v>117.2</v>
      </c>
      <c r="K141" s="44" t="s">
        <v>43</v>
      </c>
      <c r="L141" s="43"/>
    </row>
    <row r="142" spans="1:12" ht="15" x14ac:dyDescent="0.25">
      <c r="A142" s="14"/>
      <c r="B142" s="15"/>
      <c r="C142" s="11"/>
      <c r="D142" s="7" t="s">
        <v>32</v>
      </c>
      <c r="E142" s="42" t="s">
        <v>42</v>
      </c>
      <c r="F142" s="43">
        <v>30</v>
      </c>
      <c r="G142" s="43">
        <v>1.98</v>
      </c>
      <c r="H142" s="43">
        <v>0.37</v>
      </c>
      <c r="I142" s="43">
        <v>10.029999999999999</v>
      </c>
      <c r="J142" s="43">
        <v>51.24</v>
      </c>
      <c r="K142" s="44" t="s">
        <v>43</v>
      </c>
      <c r="L142" s="43"/>
    </row>
    <row r="143" spans="1:12" ht="15" x14ac:dyDescent="0.25">
      <c r="A143" s="14"/>
      <c r="B143" s="15"/>
      <c r="C143" s="11"/>
      <c r="D143" s="6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14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16"/>
      <c r="B145" s="17"/>
      <c r="C145" s="8"/>
      <c r="D145" s="18" t="s">
        <v>33</v>
      </c>
      <c r="E145" s="9"/>
      <c r="F145" s="19">
        <f>SUM(F136:F144)</f>
        <v>780</v>
      </c>
      <c r="G145" s="19">
        <f t="shared" ref="G145:J145" si="58">SUM(G136:G144)</f>
        <v>29.450000000000003</v>
      </c>
      <c r="H145" s="19">
        <f t="shared" si="58"/>
        <v>31.240000000000002</v>
      </c>
      <c r="I145" s="19">
        <f t="shared" si="58"/>
        <v>129.03</v>
      </c>
      <c r="J145" s="19">
        <f t="shared" si="58"/>
        <v>950.32</v>
      </c>
      <c r="K145" s="25"/>
      <c r="L145" s="19">
        <f t="shared" ref="L145" si="59">SUM(L136:L144)</f>
        <v>0</v>
      </c>
    </row>
    <row r="146" spans="1:12" ht="15.75" thickBot="1" x14ac:dyDescent="0.25">
      <c r="A146" s="33">
        <f>A127</f>
        <v>2</v>
      </c>
      <c r="B146" s="33">
        <f>B127</f>
        <v>2</v>
      </c>
      <c r="C146" s="59" t="s">
        <v>4</v>
      </c>
      <c r="D146" s="61"/>
      <c r="E146" s="31"/>
      <c r="F146" s="32">
        <f>F135+F145</f>
        <v>1310</v>
      </c>
      <c r="G146" s="32">
        <f t="shared" ref="G146" si="60">G135+G145</f>
        <v>43.410000000000004</v>
      </c>
      <c r="H146" s="32">
        <f t="shared" ref="H146" si="61">H135+H145</f>
        <v>50.290000000000006</v>
      </c>
      <c r="I146" s="32">
        <f t="shared" ref="I146" si="62">I135+I145</f>
        <v>205.85</v>
      </c>
      <c r="J146" s="32">
        <f t="shared" ref="J146:L146" si="63">J135+J145</f>
        <v>1483.04</v>
      </c>
      <c r="K146" s="32"/>
      <c r="L146" s="32">
        <f t="shared" si="63"/>
        <v>0</v>
      </c>
    </row>
    <row r="147" spans="1:12" ht="26.25" thickBot="1" x14ac:dyDescent="0.3">
      <c r="A147" s="20">
        <v>2</v>
      </c>
      <c r="B147" s="21">
        <v>3</v>
      </c>
      <c r="C147" s="22" t="s">
        <v>20</v>
      </c>
      <c r="D147" s="5" t="s">
        <v>21</v>
      </c>
      <c r="E147" s="42" t="s">
        <v>104</v>
      </c>
      <c r="F147" s="40">
        <v>200</v>
      </c>
      <c r="G147" s="40">
        <v>6.48</v>
      </c>
      <c r="H147" s="40">
        <v>8.2200000000000006</v>
      </c>
      <c r="I147" s="40">
        <v>26.98</v>
      </c>
      <c r="J147" s="40">
        <v>214.76</v>
      </c>
      <c r="K147" s="41">
        <v>296</v>
      </c>
      <c r="L147" s="40"/>
    </row>
    <row r="148" spans="1:12" ht="15" x14ac:dyDescent="0.25">
      <c r="A148" s="23"/>
      <c r="B148" s="15"/>
      <c r="C148" s="11"/>
      <c r="D148" s="5"/>
      <c r="E148" s="42" t="s">
        <v>87</v>
      </c>
      <c r="F148" s="43">
        <v>10</v>
      </c>
      <c r="G148" s="43">
        <v>2.63</v>
      </c>
      <c r="H148" s="43">
        <v>2.66</v>
      </c>
      <c r="I148" s="43"/>
      <c r="J148" s="43">
        <v>34.46</v>
      </c>
      <c r="K148" s="44">
        <v>968</v>
      </c>
      <c r="L148" s="43"/>
    </row>
    <row r="149" spans="1:12" ht="15" x14ac:dyDescent="0.25">
      <c r="A149" s="23"/>
      <c r="B149" s="15"/>
      <c r="C149" s="11"/>
      <c r="D149" s="8"/>
      <c r="E149" s="42" t="s">
        <v>105</v>
      </c>
      <c r="F149" s="43">
        <v>54</v>
      </c>
      <c r="G149" s="43">
        <v>6.43</v>
      </c>
      <c r="H149" s="43">
        <v>5.45</v>
      </c>
      <c r="I149" s="43">
        <v>0.32</v>
      </c>
      <c r="J149" s="43">
        <v>76.36</v>
      </c>
      <c r="K149" s="44">
        <v>193</v>
      </c>
      <c r="L149" s="43"/>
    </row>
    <row r="150" spans="1:12" ht="15" x14ac:dyDescent="0.25">
      <c r="A150" s="23"/>
      <c r="B150" s="15"/>
      <c r="C150" s="11"/>
      <c r="D150" s="8"/>
      <c r="E150" s="42" t="s">
        <v>68</v>
      </c>
      <c r="F150" s="43">
        <v>18</v>
      </c>
      <c r="G150" s="43">
        <v>0.02</v>
      </c>
      <c r="H150" s="43"/>
      <c r="I150" s="43">
        <v>7.29</v>
      </c>
      <c r="J150" s="43">
        <v>29.48</v>
      </c>
      <c r="K150" s="44" t="s">
        <v>43</v>
      </c>
      <c r="L150" s="43"/>
    </row>
    <row r="151" spans="1:12" ht="15" x14ac:dyDescent="0.25">
      <c r="A151" s="23"/>
      <c r="B151" s="15"/>
      <c r="C151" s="11"/>
      <c r="D151" s="7" t="s">
        <v>22</v>
      </c>
      <c r="E151" s="42" t="s">
        <v>106</v>
      </c>
      <c r="F151" s="43">
        <v>200</v>
      </c>
      <c r="G151" s="43">
        <v>3.64</v>
      </c>
      <c r="H151" s="43">
        <v>3.17</v>
      </c>
      <c r="I151" s="43">
        <v>22.83</v>
      </c>
      <c r="J151" s="43">
        <v>134.38999999999999</v>
      </c>
      <c r="K151" s="44">
        <v>340.01</v>
      </c>
      <c r="L151" s="43"/>
    </row>
    <row r="152" spans="1:12" ht="15.75" customHeight="1" x14ac:dyDescent="0.25">
      <c r="A152" s="23"/>
      <c r="B152" s="15"/>
      <c r="C152" s="11"/>
      <c r="D152" s="7" t="s">
        <v>23</v>
      </c>
      <c r="E152" s="42" t="s">
        <v>48</v>
      </c>
      <c r="F152" s="43">
        <v>40</v>
      </c>
      <c r="G152" s="43">
        <v>3</v>
      </c>
      <c r="H152" s="43">
        <v>1.1599999999999999</v>
      </c>
      <c r="I152" s="43">
        <v>20.56</v>
      </c>
      <c r="J152" s="43">
        <v>113.2</v>
      </c>
      <c r="K152" s="44" t="s">
        <v>43</v>
      </c>
      <c r="L152" s="43"/>
    </row>
    <row r="153" spans="1:12" ht="15" x14ac:dyDescent="0.25">
      <c r="A153" s="23"/>
      <c r="B153" s="15"/>
      <c r="C153" s="11"/>
      <c r="D153" s="7"/>
      <c r="E153" s="42" t="s">
        <v>42</v>
      </c>
      <c r="F153" s="43">
        <v>20</v>
      </c>
      <c r="G153" s="43">
        <v>1.32</v>
      </c>
      <c r="H153" s="43">
        <v>0.25</v>
      </c>
      <c r="I153" s="43">
        <v>6.69</v>
      </c>
      <c r="J153" s="43">
        <v>34.159999999999997</v>
      </c>
      <c r="K153" s="44" t="s">
        <v>43</v>
      </c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542</v>
      </c>
      <c r="G156" s="19">
        <f t="shared" ref="G156:J156" si="64">SUM(G147:G155)</f>
        <v>23.52</v>
      </c>
      <c r="H156" s="19">
        <f t="shared" si="64"/>
        <v>20.91</v>
      </c>
      <c r="I156" s="19">
        <f t="shared" si="64"/>
        <v>84.67</v>
      </c>
      <c r="J156" s="19">
        <f t="shared" si="64"/>
        <v>636.80999999999995</v>
      </c>
      <c r="K156" s="25"/>
      <c r="L156" s="19">
        <f t="shared" ref="L156" si="65">SUM(L147:L155)</f>
        <v>0</v>
      </c>
    </row>
    <row r="157" spans="1:12" ht="15" x14ac:dyDescent="0.25">
      <c r="A157" s="26">
        <f>A147</f>
        <v>2</v>
      </c>
      <c r="B157" s="13">
        <f>B147</f>
        <v>3</v>
      </c>
      <c r="C157" s="10" t="s">
        <v>25</v>
      </c>
      <c r="D157" s="7" t="s">
        <v>26</v>
      </c>
      <c r="E157" s="42" t="s">
        <v>97</v>
      </c>
      <c r="F157" s="43">
        <v>60</v>
      </c>
      <c r="G157" s="43">
        <v>0.44</v>
      </c>
      <c r="H157" s="43">
        <v>5.33</v>
      </c>
      <c r="I157" s="43">
        <v>1.37</v>
      </c>
      <c r="J157" s="43">
        <v>55.19</v>
      </c>
      <c r="K157" s="44">
        <v>422.01</v>
      </c>
      <c r="L157" s="43"/>
    </row>
    <row r="158" spans="1:12" ht="25.5" x14ac:dyDescent="0.25">
      <c r="A158" s="23"/>
      <c r="B158" s="15"/>
      <c r="C158" s="11"/>
      <c r="D158" s="7" t="s">
        <v>27</v>
      </c>
      <c r="E158" s="42" t="s">
        <v>50</v>
      </c>
      <c r="F158" s="43">
        <v>210</v>
      </c>
      <c r="G158" s="43">
        <v>1.64</v>
      </c>
      <c r="H158" s="43">
        <v>5.88</v>
      </c>
      <c r="I158" s="43">
        <v>16.920000000000002</v>
      </c>
      <c r="J158" s="43">
        <v>109.16</v>
      </c>
      <c r="K158" s="44">
        <v>549.07000000000005</v>
      </c>
      <c r="L158" s="43"/>
    </row>
    <row r="159" spans="1:12" ht="15" x14ac:dyDescent="0.25">
      <c r="A159" s="23"/>
      <c r="B159" s="15"/>
      <c r="C159" s="11"/>
      <c r="D159" s="7" t="s">
        <v>28</v>
      </c>
      <c r="E159" s="42" t="s">
        <v>107</v>
      </c>
      <c r="F159" s="43">
        <v>90</v>
      </c>
      <c r="G159" s="43">
        <v>12.4</v>
      </c>
      <c r="H159" s="43">
        <v>5.14</v>
      </c>
      <c r="I159" s="43">
        <v>9.42</v>
      </c>
      <c r="J159" s="43">
        <v>151.43</v>
      </c>
      <c r="K159" s="44">
        <v>151</v>
      </c>
      <c r="L159" s="43"/>
    </row>
    <row r="160" spans="1:12" ht="15" x14ac:dyDescent="0.25">
      <c r="A160" s="23"/>
      <c r="B160" s="15"/>
      <c r="C160" s="11"/>
      <c r="D160" s="7" t="s">
        <v>29</v>
      </c>
      <c r="E160" s="42" t="s">
        <v>108</v>
      </c>
      <c r="F160" s="43">
        <v>150</v>
      </c>
      <c r="G160" s="43">
        <v>2.88</v>
      </c>
      <c r="H160" s="43">
        <v>3.79</v>
      </c>
      <c r="I160" s="43">
        <v>22.2</v>
      </c>
      <c r="J160" s="43">
        <v>133.82</v>
      </c>
      <c r="K160" s="44">
        <v>241</v>
      </c>
      <c r="L160" s="43"/>
    </row>
    <row r="161" spans="1:12" ht="15" x14ac:dyDescent="0.25">
      <c r="A161" s="23"/>
      <c r="B161" s="15"/>
      <c r="C161" s="11"/>
      <c r="D161" s="7" t="s">
        <v>30</v>
      </c>
      <c r="E161" s="42" t="s">
        <v>64</v>
      </c>
      <c r="F161" s="43">
        <v>200</v>
      </c>
      <c r="G161" s="43">
        <v>1</v>
      </c>
      <c r="H161" s="43"/>
      <c r="I161" s="43">
        <v>20.2</v>
      </c>
      <c r="J161" s="43">
        <v>84.8</v>
      </c>
      <c r="K161" s="44" t="s">
        <v>43</v>
      </c>
      <c r="L161" s="43"/>
    </row>
    <row r="162" spans="1:12" ht="15" x14ac:dyDescent="0.25">
      <c r="A162" s="23"/>
      <c r="B162" s="15"/>
      <c r="C162" s="11"/>
      <c r="D162" s="7" t="s">
        <v>31</v>
      </c>
      <c r="E162" s="42" t="s">
        <v>47</v>
      </c>
      <c r="F162" s="43">
        <v>50</v>
      </c>
      <c r="G162" s="43">
        <v>3.8</v>
      </c>
      <c r="H162" s="43">
        <v>0.4</v>
      </c>
      <c r="I162" s="43">
        <v>24.6</v>
      </c>
      <c r="J162" s="43">
        <v>117.2</v>
      </c>
      <c r="K162" s="44" t="s">
        <v>43</v>
      </c>
      <c r="L162" s="43"/>
    </row>
    <row r="163" spans="1:12" ht="15" x14ac:dyDescent="0.25">
      <c r="A163" s="23"/>
      <c r="B163" s="15"/>
      <c r="C163" s="11"/>
      <c r="D163" s="7" t="s">
        <v>32</v>
      </c>
      <c r="E163" s="42" t="s">
        <v>42</v>
      </c>
      <c r="F163" s="43">
        <v>30</v>
      </c>
      <c r="G163" s="43">
        <v>1.98</v>
      </c>
      <c r="H163" s="43">
        <v>0.37</v>
      </c>
      <c r="I163" s="43">
        <v>10.029999999999999</v>
      </c>
      <c r="J163" s="43">
        <v>51.24</v>
      </c>
      <c r="K163" s="44" t="s">
        <v>43</v>
      </c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3"/>
      <c r="B165" s="15"/>
      <c r="C165" s="11"/>
      <c r="D165" s="6"/>
      <c r="E165" s="42"/>
      <c r="F165" s="43"/>
      <c r="G165" s="43"/>
      <c r="H165" s="43"/>
      <c r="I165" s="43"/>
      <c r="J165" s="43"/>
      <c r="K165" s="44"/>
      <c r="L165" s="43"/>
    </row>
    <row r="166" spans="1:12" ht="15" x14ac:dyDescent="0.25">
      <c r="A166" s="24"/>
      <c r="B166" s="17"/>
      <c r="C166" s="8"/>
      <c r="D166" s="18" t="s">
        <v>33</v>
      </c>
      <c r="E166" s="9"/>
      <c r="F166" s="19">
        <f>SUM(F157:F165)</f>
        <v>790</v>
      </c>
      <c r="G166" s="19">
        <f t="shared" ref="G166:J166" si="66">SUM(G157:G165)</f>
        <v>24.14</v>
      </c>
      <c r="H166" s="19">
        <f t="shared" si="66"/>
        <v>20.91</v>
      </c>
      <c r="I166" s="19">
        <f t="shared" si="66"/>
        <v>104.74000000000001</v>
      </c>
      <c r="J166" s="19">
        <f t="shared" si="66"/>
        <v>702.84</v>
      </c>
      <c r="K166" s="25"/>
      <c r="L166" s="19">
        <f t="shared" ref="L166" si="67">SUM(L157:L165)</f>
        <v>0</v>
      </c>
    </row>
    <row r="167" spans="1:12" ht="15" x14ac:dyDescent="0.2">
      <c r="A167" s="29">
        <f>A147</f>
        <v>2</v>
      </c>
      <c r="B167" s="30">
        <f>B147</f>
        <v>3</v>
      </c>
      <c r="C167" s="59" t="s">
        <v>4</v>
      </c>
      <c r="D167" s="61"/>
      <c r="E167" s="31"/>
      <c r="F167" s="32">
        <f>F156+F166</f>
        <v>1332</v>
      </c>
      <c r="G167" s="32">
        <f t="shared" ref="G167" si="68">G156+G166</f>
        <v>47.66</v>
      </c>
      <c r="H167" s="32">
        <f t="shared" ref="H167" si="69">H156+H166</f>
        <v>41.82</v>
      </c>
      <c r="I167" s="32">
        <f t="shared" ref="I167" si="70">I156+I166</f>
        <v>189.41000000000003</v>
      </c>
      <c r="J167" s="32">
        <f t="shared" ref="J167:L167" si="71">J156+J166</f>
        <v>1339.65</v>
      </c>
      <c r="K167" s="32"/>
      <c r="L167" s="32">
        <f t="shared" si="71"/>
        <v>0</v>
      </c>
    </row>
    <row r="168" spans="1:12" ht="25.5" x14ac:dyDescent="0.25">
      <c r="A168" s="20">
        <v>2</v>
      </c>
      <c r="B168" s="21">
        <v>4</v>
      </c>
      <c r="C168" s="22" t="s">
        <v>20</v>
      </c>
      <c r="D168" s="5" t="s">
        <v>21</v>
      </c>
      <c r="E168" s="39" t="s">
        <v>109</v>
      </c>
      <c r="F168" s="40">
        <v>90</v>
      </c>
      <c r="G168" s="40">
        <v>13.1</v>
      </c>
      <c r="H168" s="40">
        <v>11.13</v>
      </c>
      <c r="I168" s="40">
        <v>12.25</v>
      </c>
      <c r="J168" s="40">
        <v>168.31</v>
      </c>
      <c r="K168" s="41">
        <v>103.04</v>
      </c>
      <c r="L168" s="40"/>
    </row>
    <row r="169" spans="1:12" ht="15" x14ac:dyDescent="0.25">
      <c r="A169" s="23"/>
      <c r="B169" s="15"/>
      <c r="C169" s="11"/>
      <c r="D169" s="6" t="s">
        <v>29</v>
      </c>
      <c r="E169" s="42" t="s">
        <v>110</v>
      </c>
      <c r="F169" s="43">
        <v>150</v>
      </c>
      <c r="G169" s="43">
        <v>5.3</v>
      </c>
      <c r="H169" s="43">
        <v>3.91</v>
      </c>
      <c r="I169" s="43">
        <v>32.81</v>
      </c>
      <c r="J169" s="43">
        <v>187.78</v>
      </c>
      <c r="K169" s="44">
        <v>370.05</v>
      </c>
      <c r="L169" s="43"/>
    </row>
    <row r="170" spans="1:12" ht="15" x14ac:dyDescent="0.25">
      <c r="A170" s="23"/>
      <c r="B170" s="15"/>
      <c r="C170" s="11"/>
      <c r="D170" s="6" t="s">
        <v>26</v>
      </c>
      <c r="E170" s="42" t="s">
        <v>69</v>
      </c>
      <c r="F170" s="43">
        <v>20</v>
      </c>
      <c r="G170" s="43">
        <v>0.16</v>
      </c>
      <c r="H170" s="43">
        <v>0.02</v>
      </c>
      <c r="I170" s="43">
        <v>0.5</v>
      </c>
      <c r="J170" s="43">
        <v>2.82</v>
      </c>
      <c r="K170" s="44">
        <v>428</v>
      </c>
      <c r="L170" s="43"/>
    </row>
    <row r="171" spans="1:12" ht="15" x14ac:dyDescent="0.25">
      <c r="A171" s="23"/>
      <c r="B171" s="15"/>
      <c r="C171" s="11"/>
      <c r="D171" s="7" t="s">
        <v>22</v>
      </c>
      <c r="E171" s="42" t="s">
        <v>82</v>
      </c>
      <c r="F171" s="43">
        <v>200</v>
      </c>
      <c r="G171" s="43">
        <v>2.73</v>
      </c>
      <c r="H171" s="43">
        <v>2.11</v>
      </c>
      <c r="I171" s="43">
        <v>20.87</v>
      </c>
      <c r="J171" s="43">
        <v>113.41</v>
      </c>
      <c r="K171" s="44">
        <v>345</v>
      </c>
      <c r="L171" s="43"/>
    </row>
    <row r="172" spans="1:12" ht="15" x14ac:dyDescent="0.25">
      <c r="A172" s="23"/>
      <c r="B172" s="15"/>
      <c r="C172" s="11"/>
      <c r="D172" s="7" t="s">
        <v>23</v>
      </c>
      <c r="E172" s="42" t="s">
        <v>48</v>
      </c>
      <c r="F172" s="43">
        <v>40</v>
      </c>
      <c r="G172" s="43">
        <v>3</v>
      </c>
      <c r="H172" s="43">
        <v>1.1599999999999999</v>
      </c>
      <c r="I172" s="43">
        <v>20.56</v>
      </c>
      <c r="J172" s="43">
        <v>113.2</v>
      </c>
      <c r="K172" s="44" t="s">
        <v>43</v>
      </c>
      <c r="L172" s="43"/>
    </row>
    <row r="173" spans="1:12" ht="15" x14ac:dyDescent="0.25">
      <c r="A173" s="23"/>
      <c r="B173" s="15"/>
      <c r="C173" s="11"/>
      <c r="D173" s="7"/>
      <c r="E173" s="42" t="s">
        <v>42</v>
      </c>
      <c r="F173" s="43">
        <v>20</v>
      </c>
      <c r="G173" s="43">
        <v>1.32</v>
      </c>
      <c r="H173" s="43">
        <v>0.25</v>
      </c>
      <c r="I173" s="43">
        <v>6.69</v>
      </c>
      <c r="J173" s="43">
        <v>34.159999999999997</v>
      </c>
      <c r="K173" s="44" t="s">
        <v>43</v>
      </c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3"/>
      <c r="B175" s="15"/>
      <c r="C175" s="11"/>
      <c r="D175" s="6"/>
      <c r="E175" s="42"/>
      <c r="F175" s="43"/>
      <c r="G175" s="43"/>
      <c r="H175" s="43"/>
      <c r="I175" s="43"/>
      <c r="J175" s="43"/>
      <c r="K175" s="44"/>
      <c r="L175" s="43"/>
    </row>
    <row r="176" spans="1:12" ht="15" x14ac:dyDescent="0.25">
      <c r="A176" s="24"/>
      <c r="B176" s="17"/>
      <c r="C176" s="8"/>
      <c r="D176" s="18" t="s">
        <v>33</v>
      </c>
      <c r="E176" s="9"/>
      <c r="F176" s="19">
        <f>SUM(F168:F175)</f>
        <v>520</v>
      </c>
      <c r="G176" s="19">
        <f>SUM(G168:G175)</f>
        <v>25.61</v>
      </c>
      <c r="H176" s="19">
        <f>SUM(H168:H175)</f>
        <v>18.580000000000002</v>
      </c>
      <c r="I176" s="19">
        <f>SUM(I168:I175)</f>
        <v>93.68</v>
      </c>
      <c r="J176" s="19">
        <f>SUM(J168:J175)</f>
        <v>619.68000000000006</v>
      </c>
      <c r="K176" s="25"/>
      <c r="L176" s="19">
        <f>SUM(L168:L175)</f>
        <v>0</v>
      </c>
    </row>
    <row r="177" spans="1:12" ht="15" x14ac:dyDescent="0.25">
      <c r="A177" s="26">
        <f>A168</f>
        <v>2</v>
      </c>
      <c r="B177" s="13">
        <f>B168</f>
        <v>4</v>
      </c>
      <c r="C177" s="10" t="s">
        <v>25</v>
      </c>
      <c r="D177" s="7" t="s">
        <v>26</v>
      </c>
      <c r="E177" s="42" t="s">
        <v>77</v>
      </c>
      <c r="F177" s="43">
        <v>60</v>
      </c>
      <c r="G177" s="43">
        <v>0.61</v>
      </c>
      <c r="H177" s="43">
        <v>10.66</v>
      </c>
      <c r="I177" s="43">
        <v>2.1</v>
      </c>
      <c r="J177" s="43">
        <v>106.76</v>
      </c>
      <c r="K177" s="44">
        <v>422.04</v>
      </c>
      <c r="L177" s="43"/>
    </row>
    <row r="178" spans="1:12" ht="15" x14ac:dyDescent="0.25">
      <c r="A178" s="23"/>
      <c r="B178" s="15"/>
      <c r="C178" s="11"/>
      <c r="D178" s="7" t="s">
        <v>27</v>
      </c>
      <c r="E178" s="42" t="s">
        <v>111</v>
      </c>
      <c r="F178" s="43">
        <v>200</v>
      </c>
      <c r="G178" s="43">
        <v>3.76</v>
      </c>
      <c r="H178" s="43">
        <v>4.1500000000000004</v>
      </c>
      <c r="I178" s="43">
        <v>19.96</v>
      </c>
      <c r="J178" s="43">
        <v>111.53</v>
      </c>
      <c r="K178" s="44">
        <v>1033.04</v>
      </c>
      <c r="L178" s="43"/>
    </row>
    <row r="179" spans="1:12" ht="15" x14ac:dyDescent="0.25">
      <c r="A179" s="23"/>
      <c r="B179" s="15"/>
      <c r="C179" s="11"/>
      <c r="D179" s="7" t="s">
        <v>28</v>
      </c>
      <c r="E179" s="42" t="s">
        <v>112</v>
      </c>
      <c r="F179" s="43">
        <v>100</v>
      </c>
      <c r="G179" s="43">
        <v>11.07</v>
      </c>
      <c r="H179" s="43">
        <v>21.62</v>
      </c>
      <c r="I179" s="43">
        <v>4.57</v>
      </c>
      <c r="J179" s="43">
        <v>256.02</v>
      </c>
      <c r="K179" s="44">
        <v>91.01</v>
      </c>
      <c r="L179" s="43"/>
    </row>
    <row r="180" spans="1:12" ht="15" x14ac:dyDescent="0.25">
      <c r="A180" s="23"/>
      <c r="B180" s="15"/>
      <c r="C180" s="11"/>
      <c r="D180" s="7" t="s">
        <v>29</v>
      </c>
      <c r="E180" s="42" t="s">
        <v>85</v>
      </c>
      <c r="F180" s="43">
        <v>150</v>
      </c>
      <c r="G180" s="43">
        <v>7.32</v>
      </c>
      <c r="H180" s="43">
        <v>5.19</v>
      </c>
      <c r="I180" s="43">
        <v>32.130000000000003</v>
      </c>
      <c r="J180" s="43">
        <v>204.57</v>
      </c>
      <c r="K180" s="44">
        <v>254</v>
      </c>
      <c r="L180" s="43"/>
    </row>
    <row r="181" spans="1:12" ht="15" x14ac:dyDescent="0.25">
      <c r="A181" s="23"/>
      <c r="B181" s="15"/>
      <c r="C181" s="11"/>
      <c r="D181" s="7" t="s">
        <v>30</v>
      </c>
      <c r="E181" s="7" t="s">
        <v>86</v>
      </c>
      <c r="F181" s="43">
        <v>200</v>
      </c>
      <c r="G181" s="43">
        <v>0.27</v>
      </c>
      <c r="H181" s="43">
        <v>0.12</v>
      </c>
      <c r="I181" s="43">
        <v>22.24</v>
      </c>
      <c r="J181" s="43">
        <v>94.45</v>
      </c>
      <c r="K181" s="44">
        <v>376</v>
      </c>
      <c r="L181" s="43"/>
    </row>
    <row r="182" spans="1:12" ht="15" x14ac:dyDescent="0.25">
      <c r="A182" s="23"/>
      <c r="B182" s="15"/>
      <c r="C182" s="11"/>
      <c r="D182" s="7" t="s">
        <v>31</v>
      </c>
      <c r="E182" s="42" t="s">
        <v>47</v>
      </c>
      <c r="F182" s="43">
        <v>50</v>
      </c>
      <c r="G182" s="43">
        <v>3.8</v>
      </c>
      <c r="H182" s="43">
        <v>0.4</v>
      </c>
      <c r="I182" s="43">
        <v>24.6</v>
      </c>
      <c r="J182" s="43">
        <v>117.2</v>
      </c>
      <c r="K182" s="44" t="s">
        <v>43</v>
      </c>
      <c r="L182" s="43"/>
    </row>
    <row r="183" spans="1:12" ht="15" x14ac:dyDescent="0.25">
      <c r="A183" s="23"/>
      <c r="B183" s="15"/>
      <c r="C183" s="11"/>
      <c r="D183" s="7" t="s">
        <v>32</v>
      </c>
      <c r="E183" s="42" t="s">
        <v>42</v>
      </c>
      <c r="F183" s="43">
        <v>30</v>
      </c>
      <c r="G183" s="43">
        <v>1.98</v>
      </c>
      <c r="H183" s="43">
        <v>0.37</v>
      </c>
      <c r="I183" s="43">
        <v>10.029999999999999</v>
      </c>
      <c r="J183" s="43">
        <v>51.24</v>
      </c>
      <c r="K183" s="44" t="s">
        <v>43</v>
      </c>
      <c r="L183" s="43"/>
    </row>
    <row r="184" spans="1:12" ht="15" x14ac:dyDescent="0.25">
      <c r="A184" s="23"/>
      <c r="B184" s="15"/>
      <c r="C184" s="11"/>
      <c r="D184" s="6"/>
      <c r="E184" s="42"/>
      <c r="F184" s="43"/>
      <c r="G184" s="43"/>
      <c r="H184" s="43"/>
      <c r="I184" s="43"/>
      <c r="J184" s="43"/>
      <c r="K184" s="44"/>
      <c r="L184" s="43"/>
    </row>
    <row r="185" spans="1:12" ht="15" x14ac:dyDescent="0.25">
      <c r="A185" s="23"/>
      <c r="B185" s="15"/>
      <c r="C185" s="11"/>
      <c r="D185" s="6"/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4"/>
      <c r="B186" s="17"/>
      <c r="C186" s="8"/>
      <c r="D186" s="18" t="s">
        <v>33</v>
      </c>
      <c r="E186" s="9"/>
      <c r="F186" s="19">
        <f>SUM(F177:F185)</f>
        <v>790</v>
      </c>
      <c r="G186" s="19">
        <f t="shared" ref="G186:J186" si="72">SUM(G177:G185)</f>
        <v>28.810000000000002</v>
      </c>
      <c r="H186" s="19">
        <f t="shared" si="72"/>
        <v>42.509999999999991</v>
      </c>
      <c r="I186" s="19">
        <f t="shared" si="72"/>
        <v>115.63</v>
      </c>
      <c r="J186" s="19">
        <f t="shared" si="72"/>
        <v>941.7700000000001</v>
      </c>
      <c r="K186" s="25"/>
      <c r="L186" s="19">
        <f t="shared" ref="L186" si="73">SUM(L177:L185)</f>
        <v>0</v>
      </c>
    </row>
    <row r="187" spans="1:12" ht="15" x14ac:dyDescent="0.2">
      <c r="A187" s="29">
        <f>A168</f>
        <v>2</v>
      </c>
      <c r="B187" s="30">
        <f>B168</f>
        <v>4</v>
      </c>
      <c r="C187" s="59" t="s">
        <v>4</v>
      </c>
      <c r="D187" s="61"/>
      <c r="E187" s="31"/>
      <c r="F187" s="32">
        <f>F176+F186</f>
        <v>1310</v>
      </c>
      <c r="G187" s="32">
        <f t="shared" ref="G187" si="74">G176+G186</f>
        <v>54.42</v>
      </c>
      <c r="H187" s="32">
        <f t="shared" ref="H187" si="75">H176+H186</f>
        <v>61.089999999999989</v>
      </c>
      <c r="I187" s="32">
        <f t="shared" ref="I187" si="76">I176+I186</f>
        <v>209.31</v>
      </c>
      <c r="J187" s="32">
        <f t="shared" ref="J187:L187" si="77">J176+J186</f>
        <v>1561.4500000000003</v>
      </c>
      <c r="K187" s="32"/>
      <c r="L187" s="32">
        <f t="shared" si="77"/>
        <v>0</v>
      </c>
    </row>
    <row r="188" spans="1:12" ht="15" x14ac:dyDescent="0.25">
      <c r="A188" s="20">
        <v>2</v>
      </c>
      <c r="B188" s="21">
        <v>5</v>
      </c>
      <c r="C188" s="22" t="s">
        <v>20</v>
      </c>
      <c r="D188" s="5" t="s">
        <v>21</v>
      </c>
      <c r="E188" s="39" t="s">
        <v>113</v>
      </c>
      <c r="F188" s="40">
        <v>90</v>
      </c>
      <c r="G188" s="40">
        <v>5.0199999999999996</v>
      </c>
      <c r="H188" s="40">
        <v>10.14</v>
      </c>
      <c r="I188" s="40">
        <v>8.98</v>
      </c>
      <c r="J188" s="40">
        <v>140.1</v>
      </c>
      <c r="K188" s="41">
        <v>219</v>
      </c>
      <c r="L188" s="40"/>
    </row>
    <row r="189" spans="1:12" ht="15" x14ac:dyDescent="0.25">
      <c r="A189" s="23"/>
      <c r="B189" s="15"/>
      <c r="C189" s="11"/>
      <c r="D189" s="6" t="s">
        <v>26</v>
      </c>
      <c r="E189" s="42" t="s">
        <v>95</v>
      </c>
      <c r="F189" s="43">
        <v>15</v>
      </c>
      <c r="G189" s="43">
        <v>0.17</v>
      </c>
      <c r="H189" s="43">
        <v>0.03</v>
      </c>
      <c r="I189" s="43">
        <v>0.56999999999999995</v>
      </c>
      <c r="J189" s="43">
        <v>3.21</v>
      </c>
      <c r="K189" s="44">
        <v>431</v>
      </c>
      <c r="L189" s="43"/>
    </row>
    <row r="190" spans="1:12" ht="15" x14ac:dyDescent="0.25">
      <c r="A190" s="23"/>
      <c r="B190" s="15"/>
      <c r="C190" s="11"/>
      <c r="D190" s="6" t="s">
        <v>29</v>
      </c>
      <c r="E190" s="42" t="s">
        <v>53</v>
      </c>
      <c r="F190" s="43">
        <v>150</v>
      </c>
      <c r="G190" s="43">
        <v>3.18</v>
      </c>
      <c r="H190" s="43">
        <v>4.38</v>
      </c>
      <c r="I190" s="43">
        <v>20.27</v>
      </c>
      <c r="J190" s="43">
        <v>132.68</v>
      </c>
      <c r="K190" s="44">
        <v>252</v>
      </c>
      <c r="L190" s="43"/>
    </row>
    <row r="191" spans="1:12" ht="15" x14ac:dyDescent="0.25">
      <c r="A191" s="23"/>
      <c r="B191" s="15"/>
      <c r="C191" s="11"/>
      <c r="D191" s="7" t="s">
        <v>22</v>
      </c>
      <c r="E191" s="42" t="s">
        <v>64</v>
      </c>
      <c r="F191" s="43">
        <v>200</v>
      </c>
      <c r="G191" s="43">
        <v>1</v>
      </c>
      <c r="H191" s="43"/>
      <c r="I191" s="43">
        <v>20.2</v>
      </c>
      <c r="J191" s="43">
        <v>84.8</v>
      </c>
      <c r="K191" s="44">
        <v>382.01</v>
      </c>
      <c r="L191" s="43"/>
    </row>
    <row r="192" spans="1:12" ht="15" x14ac:dyDescent="0.25">
      <c r="A192" s="23"/>
      <c r="B192" s="15"/>
      <c r="C192" s="11"/>
      <c r="D192" s="7" t="s">
        <v>23</v>
      </c>
      <c r="E192" s="42" t="s">
        <v>45</v>
      </c>
      <c r="F192" s="43">
        <v>40</v>
      </c>
      <c r="G192" s="43">
        <v>3.04</v>
      </c>
      <c r="H192" s="43">
        <v>0.32</v>
      </c>
      <c r="I192" s="43">
        <v>19.68</v>
      </c>
      <c r="J192" s="43">
        <v>93.76</v>
      </c>
      <c r="K192" s="44" t="s">
        <v>43</v>
      </c>
      <c r="L192" s="43"/>
    </row>
    <row r="193" spans="1:12" ht="15" x14ac:dyDescent="0.25">
      <c r="A193" s="23"/>
      <c r="B193" s="15"/>
      <c r="C193" s="11"/>
      <c r="D193" s="7"/>
      <c r="E193" s="42" t="s">
        <v>42</v>
      </c>
      <c r="F193" s="43">
        <v>20</v>
      </c>
      <c r="G193" s="43">
        <v>1.32</v>
      </c>
      <c r="H193" s="43">
        <v>0.25</v>
      </c>
      <c r="I193" s="43">
        <v>6.69</v>
      </c>
      <c r="J193" s="43">
        <v>34.159999999999997</v>
      </c>
      <c r="K193" s="44" t="s">
        <v>43</v>
      </c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.75" customHeight="1" x14ac:dyDescent="0.25">
      <c r="A196" s="24"/>
      <c r="B196" s="17"/>
      <c r="C196" s="8"/>
      <c r="D196" s="18" t="s">
        <v>33</v>
      </c>
      <c r="E196" s="9"/>
      <c r="F196" s="19">
        <f>SUM(F188:F195)</f>
        <v>515</v>
      </c>
      <c r="G196" s="19">
        <f t="shared" ref="G196:J196" si="78">SUM(G188:G195)</f>
        <v>13.73</v>
      </c>
      <c r="H196" s="19">
        <f t="shared" si="78"/>
        <v>15.120000000000001</v>
      </c>
      <c r="I196" s="19">
        <f t="shared" si="78"/>
        <v>76.389999999999986</v>
      </c>
      <c r="J196" s="19">
        <f t="shared" si="78"/>
        <v>488.71000000000004</v>
      </c>
      <c r="K196" s="25"/>
      <c r="L196" s="19">
        <f t="shared" ref="L196" si="79">SUM(L188:L195)</f>
        <v>0</v>
      </c>
    </row>
    <row r="197" spans="1:12" ht="15" x14ac:dyDescent="0.25">
      <c r="A197" s="26">
        <f>A188</f>
        <v>2</v>
      </c>
      <c r="B197" s="13">
        <f>B188</f>
        <v>5</v>
      </c>
      <c r="C197" s="10" t="s">
        <v>25</v>
      </c>
      <c r="D197" s="7" t="s">
        <v>26</v>
      </c>
      <c r="E197" s="42" t="s">
        <v>69</v>
      </c>
      <c r="F197" s="43">
        <v>60</v>
      </c>
      <c r="G197" s="43">
        <v>0.48</v>
      </c>
      <c r="H197" s="43">
        <v>0.06</v>
      </c>
      <c r="I197" s="43">
        <v>1.5</v>
      </c>
      <c r="J197" s="43">
        <v>8.4600000000000009</v>
      </c>
      <c r="K197" s="44">
        <v>428</v>
      </c>
      <c r="L197" s="43"/>
    </row>
    <row r="198" spans="1:12" ht="15" x14ac:dyDescent="0.25">
      <c r="A198" s="23"/>
      <c r="B198" s="15"/>
      <c r="C198" s="11"/>
      <c r="D198" s="7" t="s">
        <v>27</v>
      </c>
      <c r="E198" s="42" t="s">
        <v>91</v>
      </c>
      <c r="F198" s="43">
        <v>210</v>
      </c>
      <c r="G198" s="43">
        <v>1.53</v>
      </c>
      <c r="H198" s="43">
        <v>5.85</v>
      </c>
      <c r="I198" s="43">
        <v>17.72</v>
      </c>
      <c r="J198" s="43">
        <v>109.85</v>
      </c>
      <c r="K198" s="44">
        <v>110.04</v>
      </c>
      <c r="L198" s="43"/>
    </row>
    <row r="199" spans="1:12" ht="15" x14ac:dyDescent="0.25">
      <c r="A199" s="23"/>
      <c r="B199" s="15"/>
      <c r="C199" s="11"/>
      <c r="D199" s="7" t="s">
        <v>28</v>
      </c>
      <c r="E199" s="42" t="s">
        <v>114</v>
      </c>
      <c r="F199" s="43">
        <v>90</v>
      </c>
      <c r="G199" s="43">
        <v>15.64</v>
      </c>
      <c r="H199" s="43">
        <v>6.63</v>
      </c>
      <c r="I199" s="43">
        <v>11.69</v>
      </c>
      <c r="J199" s="43">
        <v>167.05</v>
      </c>
      <c r="K199" s="44">
        <v>1025</v>
      </c>
      <c r="L199" s="43"/>
    </row>
    <row r="200" spans="1:12" ht="15" x14ac:dyDescent="0.25">
      <c r="A200" s="23"/>
      <c r="B200" s="15"/>
      <c r="C200" s="11"/>
      <c r="D200" s="7" t="s">
        <v>29</v>
      </c>
      <c r="E200" s="42" t="s">
        <v>115</v>
      </c>
      <c r="F200" s="43">
        <v>150</v>
      </c>
      <c r="G200" s="43">
        <v>3.47</v>
      </c>
      <c r="H200" s="43">
        <v>4.7699999999999996</v>
      </c>
      <c r="I200" s="43">
        <v>30.76</v>
      </c>
      <c r="J200" s="43">
        <v>194.69</v>
      </c>
      <c r="K200" s="44">
        <v>201</v>
      </c>
      <c r="L200" s="43"/>
    </row>
    <row r="201" spans="1:12" ht="15" x14ac:dyDescent="0.25">
      <c r="A201" s="23"/>
      <c r="B201" s="15"/>
      <c r="C201" s="11"/>
      <c r="D201" s="7" t="s">
        <v>30</v>
      </c>
      <c r="E201" s="42" t="s">
        <v>94</v>
      </c>
      <c r="F201" s="43">
        <v>200</v>
      </c>
      <c r="G201" s="43">
        <v>0.1</v>
      </c>
      <c r="H201" s="43"/>
      <c r="I201" s="43">
        <v>25.4</v>
      </c>
      <c r="J201" s="43">
        <v>105.6</v>
      </c>
      <c r="K201" s="44" t="s">
        <v>43</v>
      </c>
      <c r="L201" s="43"/>
    </row>
    <row r="202" spans="1:12" ht="15" x14ac:dyDescent="0.25">
      <c r="A202" s="23"/>
      <c r="B202" s="15"/>
      <c r="C202" s="11"/>
      <c r="D202" s="7" t="s">
        <v>31</v>
      </c>
      <c r="E202" s="42" t="s">
        <v>47</v>
      </c>
      <c r="F202" s="43">
        <v>50</v>
      </c>
      <c r="G202" s="43">
        <v>3.8</v>
      </c>
      <c r="H202" s="43">
        <v>0.4</v>
      </c>
      <c r="I202" s="43">
        <v>24.6</v>
      </c>
      <c r="J202" s="43">
        <v>117.2</v>
      </c>
      <c r="K202" s="44" t="s">
        <v>43</v>
      </c>
      <c r="L202" s="43"/>
    </row>
    <row r="203" spans="1:12" ht="15" x14ac:dyDescent="0.25">
      <c r="A203" s="23"/>
      <c r="B203" s="15"/>
      <c r="C203" s="11"/>
      <c r="D203" s="7" t="s">
        <v>32</v>
      </c>
      <c r="E203" s="42" t="s">
        <v>42</v>
      </c>
      <c r="F203" s="43">
        <v>30</v>
      </c>
      <c r="G203" s="43">
        <v>1.98</v>
      </c>
      <c r="H203" s="43">
        <v>0.37</v>
      </c>
      <c r="I203" s="43">
        <v>10.029999999999999</v>
      </c>
      <c r="J203" s="43">
        <v>51.24</v>
      </c>
      <c r="K203" s="44" t="s">
        <v>43</v>
      </c>
      <c r="L203" s="43"/>
    </row>
    <row r="204" spans="1:12" ht="15" x14ac:dyDescent="0.25">
      <c r="A204" s="23"/>
      <c r="B204" s="15"/>
      <c r="C204" s="11"/>
      <c r="D204" s="6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4"/>
      <c r="B206" s="17"/>
      <c r="C206" s="8"/>
      <c r="D206" s="18" t="s">
        <v>33</v>
      </c>
      <c r="E206" s="9"/>
      <c r="F206" s="19">
        <f>SUM(F197:F205)</f>
        <v>790</v>
      </c>
      <c r="G206" s="19">
        <f>SUM(G197:G205)</f>
        <v>27</v>
      </c>
      <c r="H206" s="19">
        <f>SUM(H197:H205)</f>
        <v>18.079999999999998</v>
      </c>
      <c r="I206" s="19">
        <f>SUM(I197:I205)</f>
        <v>121.69999999999999</v>
      </c>
      <c r="J206" s="19">
        <f>SUM(J197:J205)</f>
        <v>754.09</v>
      </c>
      <c r="K206" s="25"/>
      <c r="L206" s="19">
        <f>SUM(L197:L205)</f>
        <v>0</v>
      </c>
    </row>
    <row r="207" spans="1:12" ht="15.75" thickBot="1" x14ac:dyDescent="0.25">
      <c r="A207" s="29">
        <f>A189</f>
        <v>0</v>
      </c>
      <c r="B207" s="30">
        <f>B189</f>
        <v>0</v>
      </c>
      <c r="C207" s="59" t="s">
        <v>4</v>
      </c>
      <c r="D207" s="61"/>
      <c r="E207" s="31"/>
      <c r="F207" s="32">
        <f>F196+F206</f>
        <v>1305</v>
      </c>
      <c r="G207" s="32">
        <f t="shared" ref="G207:J207" si="80">G196+G206</f>
        <v>40.730000000000004</v>
      </c>
      <c r="H207" s="32">
        <f t="shared" si="80"/>
        <v>33.200000000000003</v>
      </c>
      <c r="I207" s="32">
        <f t="shared" si="80"/>
        <v>198.08999999999997</v>
      </c>
      <c r="J207" s="32">
        <f t="shared" si="80"/>
        <v>1242.8000000000002</v>
      </c>
      <c r="K207" s="32"/>
      <c r="L207" s="32">
        <f t="shared" ref="L207" si="81">L196+L206</f>
        <v>0</v>
      </c>
    </row>
    <row r="208" spans="1:12" ht="15" x14ac:dyDescent="0.25">
      <c r="A208" s="20">
        <v>3</v>
      </c>
      <c r="B208" s="21">
        <v>1</v>
      </c>
      <c r="C208" s="22" t="s">
        <v>20</v>
      </c>
      <c r="D208" s="5" t="s">
        <v>26</v>
      </c>
      <c r="E208" s="39" t="s">
        <v>69</v>
      </c>
      <c r="F208" s="40">
        <v>10</v>
      </c>
      <c r="G208" s="40">
        <v>0.08</v>
      </c>
      <c r="H208" s="40">
        <v>0.01</v>
      </c>
      <c r="I208" s="40">
        <v>0.25</v>
      </c>
      <c r="J208" s="40">
        <v>1.41</v>
      </c>
      <c r="K208" s="41">
        <v>428</v>
      </c>
      <c r="L208" s="40"/>
    </row>
    <row r="209" spans="1:12" ht="15.75" customHeight="1" x14ac:dyDescent="0.25">
      <c r="A209" s="23"/>
      <c r="B209" s="15"/>
      <c r="C209" s="11"/>
      <c r="D209" s="6" t="s">
        <v>21</v>
      </c>
      <c r="E209" s="42" t="s">
        <v>116</v>
      </c>
      <c r="F209" s="43">
        <v>100</v>
      </c>
      <c r="G209" s="43">
        <v>10.54</v>
      </c>
      <c r="H209" s="43">
        <v>7.81</v>
      </c>
      <c r="I209" s="43">
        <v>3.34</v>
      </c>
      <c r="J209" s="43">
        <v>122.46</v>
      </c>
      <c r="K209" s="44">
        <v>110.03</v>
      </c>
      <c r="L209" s="43"/>
    </row>
    <row r="210" spans="1:12" ht="15.75" customHeight="1" x14ac:dyDescent="0.25">
      <c r="A210" s="23"/>
      <c r="B210" s="15"/>
      <c r="C210" s="11"/>
      <c r="D210" s="6" t="s">
        <v>29</v>
      </c>
      <c r="E210" s="42" t="s">
        <v>85</v>
      </c>
      <c r="F210" s="43">
        <v>150</v>
      </c>
      <c r="G210" s="43">
        <v>7.32</v>
      </c>
      <c r="H210" s="43">
        <v>5.19</v>
      </c>
      <c r="I210" s="43">
        <v>32.130000000000003</v>
      </c>
      <c r="J210" s="43">
        <v>204.57</v>
      </c>
      <c r="K210" s="44">
        <v>254</v>
      </c>
      <c r="L210" s="43"/>
    </row>
    <row r="211" spans="1:12" ht="12.75" customHeight="1" x14ac:dyDescent="0.25">
      <c r="A211" s="23"/>
      <c r="B211" s="15"/>
      <c r="C211" s="11"/>
      <c r="D211" s="7" t="s">
        <v>22</v>
      </c>
      <c r="E211" s="42" t="s">
        <v>82</v>
      </c>
      <c r="F211" s="43">
        <v>200</v>
      </c>
      <c r="G211" s="43">
        <v>2.73</v>
      </c>
      <c r="H211" s="43">
        <v>2.11</v>
      </c>
      <c r="I211" s="43">
        <v>20.87</v>
      </c>
      <c r="J211" s="43">
        <v>113.41</v>
      </c>
      <c r="K211" s="44">
        <v>345</v>
      </c>
      <c r="L211" s="43"/>
    </row>
    <row r="212" spans="1:12" ht="15" x14ac:dyDescent="0.25">
      <c r="A212" s="23"/>
      <c r="B212" s="15"/>
      <c r="C212" s="11"/>
      <c r="D212" s="7" t="s">
        <v>23</v>
      </c>
      <c r="E212" s="42" t="s">
        <v>41</v>
      </c>
      <c r="F212" s="43">
        <v>40</v>
      </c>
      <c r="G212" s="43">
        <v>3</v>
      </c>
      <c r="H212" s="43">
        <v>1.1599999999999999</v>
      </c>
      <c r="I212" s="43">
        <v>20.56</v>
      </c>
      <c r="J212" s="43">
        <v>113.2</v>
      </c>
      <c r="K212" s="44" t="s">
        <v>43</v>
      </c>
      <c r="L212" s="43"/>
    </row>
    <row r="213" spans="1:12" ht="15" x14ac:dyDescent="0.25">
      <c r="A213" s="23"/>
      <c r="B213" s="15"/>
      <c r="C213" s="11"/>
      <c r="D213" s="7"/>
      <c r="E213" s="42" t="s">
        <v>42</v>
      </c>
      <c r="F213" s="43">
        <v>20</v>
      </c>
      <c r="G213" s="43">
        <v>1.32</v>
      </c>
      <c r="H213" s="43">
        <v>0.25</v>
      </c>
      <c r="I213" s="43">
        <v>6.69</v>
      </c>
      <c r="J213" s="43">
        <v>34.159999999999997</v>
      </c>
      <c r="K213" s="44" t="s">
        <v>43</v>
      </c>
      <c r="L213" s="43"/>
    </row>
    <row r="214" spans="1:12" ht="15" x14ac:dyDescent="0.25">
      <c r="A214" s="23"/>
      <c r="B214" s="15"/>
      <c r="C214" s="11"/>
      <c r="D214" s="51" t="s">
        <v>24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6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4"/>
      <c r="B216" s="17"/>
      <c r="C216" s="8"/>
      <c r="D216" s="18" t="s">
        <v>33</v>
      </c>
      <c r="E216" s="9"/>
      <c r="F216" s="19">
        <f>SUM(F208:F215)</f>
        <v>520</v>
      </c>
      <c r="G216" s="19">
        <f t="shared" ref="G216:J216" si="82">SUM(G208:G215)</f>
        <v>24.99</v>
      </c>
      <c r="H216" s="19">
        <f t="shared" si="82"/>
        <v>16.529999999999998</v>
      </c>
      <c r="I216" s="19">
        <f t="shared" si="82"/>
        <v>83.84</v>
      </c>
      <c r="J216" s="19">
        <f t="shared" si="82"/>
        <v>589.21</v>
      </c>
      <c r="K216" s="25"/>
      <c r="L216" s="19">
        <f t="shared" ref="L216" si="83">SUM(L208:L215)</f>
        <v>0</v>
      </c>
    </row>
    <row r="217" spans="1:12" ht="15" x14ac:dyDescent="0.25">
      <c r="A217" s="26">
        <f>A208</f>
        <v>3</v>
      </c>
      <c r="B217" s="13">
        <f>B208</f>
        <v>1</v>
      </c>
      <c r="C217" s="10" t="s">
        <v>25</v>
      </c>
      <c r="D217" s="7" t="s">
        <v>26</v>
      </c>
      <c r="E217" s="42" t="s">
        <v>117</v>
      </c>
      <c r="F217" s="43">
        <v>60</v>
      </c>
      <c r="G217" s="43">
        <v>0.78</v>
      </c>
      <c r="H217" s="43">
        <v>5.33</v>
      </c>
      <c r="I217" s="43">
        <v>4.42</v>
      </c>
      <c r="J217" s="43">
        <v>74.95</v>
      </c>
      <c r="K217" s="44">
        <v>877.05</v>
      </c>
      <c r="L217" s="43"/>
    </row>
    <row r="218" spans="1:12" ht="15" x14ac:dyDescent="0.25">
      <c r="A218" s="23"/>
      <c r="B218" s="15"/>
      <c r="C218" s="11"/>
      <c r="D218" s="7" t="s">
        <v>27</v>
      </c>
      <c r="E218" s="42" t="s">
        <v>118</v>
      </c>
      <c r="F218" s="43">
        <v>210</v>
      </c>
      <c r="G218" s="43">
        <v>1.64</v>
      </c>
      <c r="H218" s="43">
        <v>5.88</v>
      </c>
      <c r="I218" s="43">
        <v>16.920000000000002</v>
      </c>
      <c r="J218" s="43">
        <v>109.16</v>
      </c>
      <c r="K218" s="44">
        <v>549.07000000000005</v>
      </c>
      <c r="L218" s="43"/>
    </row>
    <row r="219" spans="1:12" ht="15" x14ac:dyDescent="0.25">
      <c r="A219" s="23"/>
      <c r="B219" s="15"/>
      <c r="C219" s="11"/>
      <c r="D219" s="7" t="s">
        <v>28</v>
      </c>
      <c r="E219" s="42" t="s">
        <v>119</v>
      </c>
      <c r="F219" s="43">
        <v>90</v>
      </c>
      <c r="G219" s="43">
        <v>14.94</v>
      </c>
      <c r="H219" s="43">
        <v>10.119999999999999</v>
      </c>
      <c r="I219" s="43">
        <v>14.58</v>
      </c>
      <c r="J219" s="43">
        <v>232.93</v>
      </c>
      <c r="K219" s="44">
        <v>127.08</v>
      </c>
      <c r="L219" s="43"/>
    </row>
    <row r="220" spans="1:12" ht="15" x14ac:dyDescent="0.25">
      <c r="A220" s="23"/>
      <c r="B220" s="15"/>
      <c r="C220" s="11"/>
      <c r="D220" s="7" t="s">
        <v>29</v>
      </c>
      <c r="E220" s="42" t="s">
        <v>53</v>
      </c>
      <c r="F220" s="43">
        <v>150</v>
      </c>
      <c r="G220" s="43">
        <v>3.18</v>
      </c>
      <c r="H220" s="43">
        <v>4.38</v>
      </c>
      <c r="I220" s="43">
        <v>20.27</v>
      </c>
      <c r="J220" s="43">
        <v>132.68</v>
      </c>
      <c r="K220" s="44">
        <v>252</v>
      </c>
      <c r="L220" s="43"/>
    </row>
    <row r="221" spans="1:12" ht="15" x14ac:dyDescent="0.25">
      <c r="A221" s="23"/>
      <c r="B221" s="15"/>
      <c r="C221" s="11"/>
      <c r="D221" s="7" t="s">
        <v>30</v>
      </c>
      <c r="E221" s="42" t="s">
        <v>64</v>
      </c>
      <c r="F221" s="43">
        <v>200</v>
      </c>
      <c r="G221" s="43">
        <v>1</v>
      </c>
      <c r="H221" s="43"/>
      <c r="I221" s="43">
        <v>20.2</v>
      </c>
      <c r="J221" s="43">
        <v>84.8</v>
      </c>
      <c r="K221" s="44" t="s">
        <v>43</v>
      </c>
      <c r="L221" s="43"/>
    </row>
    <row r="222" spans="1:12" ht="15" x14ac:dyDescent="0.25">
      <c r="A222" s="23"/>
      <c r="B222" s="15"/>
      <c r="C222" s="11"/>
      <c r="D222" s="7" t="s">
        <v>31</v>
      </c>
      <c r="E222" s="42" t="s">
        <v>44</v>
      </c>
      <c r="F222" s="43">
        <v>65</v>
      </c>
      <c r="G222" s="43">
        <v>4.9400000000000004</v>
      </c>
      <c r="H222" s="43">
        <v>0.52</v>
      </c>
      <c r="I222" s="43">
        <v>31.98</v>
      </c>
      <c r="J222" s="43">
        <v>152.36000000000001</v>
      </c>
      <c r="K222" s="44" t="s">
        <v>43</v>
      </c>
      <c r="L222" s="43"/>
    </row>
    <row r="223" spans="1:12" ht="15" x14ac:dyDescent="0.25">
      <c r="A223" s="23"/>
      <c r="B223" s="15"/>
      <c r="C223" s="11"/>
      <c r="D223" s="7" t="s">
        <v>32</v>
      </c>
      <c r="E223" s="42" t="s">
        <v>42</v>
      </c>
      <c r="F223" s="43">
        <v>20</v>
      </c>
      <c r="G223" s="43">
        <v>1.32</v>
      </c>
      <c r="H223" s="43">
        <v>0.25</v>
      </c>
      <c r="I223" s="43">
        <v>6.69</v>
      </c>
      <c r="J223" s="43">
        <v>34.159999999999997</v>
      </c>
      <c r="K223" s="44" t="s">
        <v>43</v>
      </c>
      <c r="L223" s="43"/>
    </row>
    <row r="224" spans="1:12" ht="15" x14ac:dyDescent="0.25">
      <c r="A224" s="23"/>
      <c r="B224" s="15"/>
      <c r="C224" s="11"/>
      <c r="D224" s="6"/>
      <c r="E224" s="42"/>
      <c r="F224" s="43"/>
      <c r="G224" s="43"/>
      <c r="H224" s="43"/>
      <c r="I224" s="43"/>
      <c r="J224" s="43"/>
      <c r="K224" s="44"/>
      <c r="L224" s="43"/>
    </row>
    <row r="225" spans="1:12" ht="15" x14ac:dyDescent="0.25">
      <c r="A225" s="23"/>
      <c r="B225" s="15"/>
      <c r="C225" s="11"/>
      <c r="D225" s="6"/>
      <c r="E225" s="42"/>
      <c r="F225" s="43"/>
      <c r="G225" s="43"/>
      <c r="H225" s="43"/>
      <c r="I225" s="43"/>
      <c r="J225" s="43"/>
      <c r="K225" s="44"/>
      <c r="L225" s="43"/>
    </row>
    <row r="226" spans="1:12" ht="15" x14ac:dyDescent="0.25">
      <c r="A226" s="24"/>
      <c r="B226" s="17"/>
      <c r="C226" s="8"/>
      <c r="D226" s="18" t="s">
        <v>33</v>
      </c>
      <c r="E226" s="9"/>
      <c r="F226" s="19">
        <f>SUM(F217:F225)</f>
        <v>795</v>
      </c>
      <c r="G226" s="19">
        <f t="shared" ref="G226:J226" si="84">SUM(G217:G225)</f>
        <v>27.8</v>
      </c>
      <c r="H226" s="19">
        <f t="shared" si="84"/>
        <v>26.479999999999997</v>
      </c>
      <c r="I226" s="19">
        <f t="shared" si="84"/>
        <v>115.06</v>
      </c>
      <c r="J226" s="19">
        <f t="shared" si="84"/>
        <v>821.04</v>
      </c>
      <c r="K226" s="25"/>
      <c r="L226" s="19">
        <f t="shared" ref="L226" si="85">SUM(L217:L225)</f>
        <v>0</v>
      </c>
    </row>
    <row r="227" spans="1:12" ht="15.75" thickBot="1" x14ac:dyDescent="0.25">
      <c r="A227" s="29">
        <f>A208</f>
        <v>3</v>
      </c>
      <c r="B227" s="30">
        <f>B208</f>
        <v>1</v>
      </c>
      <c r="C227" s="59" t="s">
        <v>4</v>
      </c>
      <c r="D227" s="61"/>
      <c r="E227" s="31"/>
      <c r="F227" s="32">
        <f>F226+F216</f>
        <v>1315</v>
      </c>
      <c r="G227" s="32">
        <f t="shared" ref="G227:J227" si="86">G216+G226</f>
        <v>52.79</v>
      </c>
      <c r="H227" s="32">
        <f t="shared" si="86"/>
        <v>43.009999999999991</v>
      </c>
      <c r="I227" s="32">
        <f t="shared" si="86"/>
        <v>198.9</v>
      </c>
      <c r="J227" s="32">
        <f t="shared" si="86"/>
        <v>1410.25</v>
      </c>
      <c r="K227" s="32"/>
      <c r="L227" s="32">
        <f t="shared" ref="L227" si="87">L216+L226</f>
        <v>0</v>
      </c>
    </row>
    <row r="228" spans="1:12" ht="26.25" thickBot="1" x14ac:dyDescent="0.3">
      <c r="A228" s="14">
        <v>3</v>
      </c>
      <c r="B228" s="15">
        <v>2</v>
      </c>
      <c r="C228" s="22" t="s">
        <v>20</v>
      </c>
      <c r="D228" s="5" t="s">
        <v>21</v>
      </c>
      <c r="E228" s="39" t="s">
        <v>120</v>
      </c>
      <c r="F228" s="40">
        <v>85</v>
      </c>
      <c r="G228" s="40">
        <v>8.86</v>
      </c>
      <c r="H228" s="40">
        <v>12.28</v>
      </c>
      <c r="I228" s="40">
        <v>1.25</v>
      </c>
      <c r="J228" s="40">
        <v>151</v>
      </c>
      <c r="K228" s="41">
        <v>192.01</v>
      </c>
      <c r="L228" s="40"/>
    </row>
    <row r="229" spans="1:12" ht="25.5" x14ac:dyDescent="0.25">
      <c r="A229" s="14"/>
      <c r="B229" s="15"/>
      <c r="C229" s="11"/>
      <c r="D229" s="6" t="s">
        <v>29</v>
      </c>
      <c r="E229" s="39" t="s">
        <v>88</v>
      </c>
      <c r="F229" s="43">
        <v>155</v>
      </c>
      <c r="G229" s="43">
        <v>3.01</v>
      </c>
      <c r="H229" s="43">
        <v>5.73</v>
      </c>
      <c r="I229" s="43">
        <v>20.11</v>
      </c>
      <c r="J229" s="43">
        <v>144.05000000000001</v>
      </c>
      <c r="K229" s="44">
        <v>1004</v>
      </c>
      <c r="L229" s="43"/>
    </row>
    <row r="230" spans="1:12" ht="15" x14ac:dyDescent="0.25">
      <c r="A230" s="14"/>
      <c r="B230" s="15"/>
      <c r="C230" s="11"/>
      <c r="D230" s="7" t="s">
        <v>30</v>
      </c>
      <c r="E230" s="42" t="s">
        <v>121</v>
      </c>
      <c r="F230" s="43">
        <v>200</v>
      </c>
      <c r="G230" s="43">
        <v>1.4</v>
      </c>
      <c r="H230" s="43">
        <v>0.4</v>
      </c>
      <c r="I230" s="43">
        <v>22.8</v>
      </c>
      <c r="J230" s="43">
        <v>100.4</v>
      </c>
      <c r="K230" s="44" t="s">
        <v>43</v>
      </c>
      <c r="L230" s="43"/>
    </row>
    <row r="231" spans="1:12" ht="15" x14ac:dyDescent="0.25">
      <c r="A231" s="14"/>
      <c r="B231" s="15"/>
      <c r="C231" s="11"/>
      <c r="D231" s="7" t="s">
        <v>23</v>
      </c>
      <c r="E231" s="42" t="s">
        <v>48</v>
      </c>
      <c r="F231" s="43">
        <v>40</v>
      </c>
      <c r="G231" s="43">
        <v>3</v>
      </c>
      <c r="H231" s="43">
        <v>1.1599999999999999</v>
      </c>
      <c r="I231" s="43">
        <v>20.56</v>
      </c>
      <c r="J231" s="43">
        <v>113.2</v>
      </c>
      <c r="K231" s="44" t="s">
        <v>43</v>
      </c>
      <c r="L231" s="43"/>
    </row>
    <row r="232" spans="1:12" ht="15" x14ac:dyDescent="0.25">
      <c r="A232" s="14"/>
      <c r="B232" s="15"/>
      <c r="C232" s="11"/>
      <c r="D232" s="7"/>
      <c r="E232" s="42" t="s">
        <v>42</v>
      </c>
      <c r="F232" s="43">
        <v>20</v>
      </c>
      <c r="G232" s="43">
        <v>1.32</v>
      </c>
      <c r="H232" s="43">
        <v>0.25</v>
      </c>
      <c r="I232" s="43">
        <v>6.69</v>
      </c>
      <c r="J232" s="43">
        <v>34.159999999999997</v>
      </c>
      <c r="K232" s="44" t="s">
        <v>43</v>
      </c>
      <c r="L232" s="43"/>
    </row>
    <row r="233" spans="1:12" ht="15" x14ac:dyDescent="0.25">
      <c r="A233" s="14"/>
      <c r="B233" s="15"/>
      <c r="C233" s="11"/>
      <c r="D233" s="6"/>
      <c r="E233" s="42"/>
      <c r="F233" s="43"/>
      <c r="G233" s="43"/>
      <c r="H233" s="43"/>
      <c r="I233" s="43"/>
      <c r="J233" s="43"/>
      <c r="K233" s="44"/>
      <c r="L233" s="43"/>
    </row>
    <row r="234" spans="1:12" ht="15" x14ac:dyDescent="0.25">
      <c r="A234" s="14"/>
      <c r="B234" s="15"/>
      <c r="C234" s="11"/>
      <c r="D234" s="6"/>
      <c r="E234" s="42"/>
      <c r="F234" s="43"/>
      <c r="G234" s="43"/>
      <c r="H234" s="43"/>
      <c r="I234" s="43"/>
      <c r="J234" s="43"/>
      <c r="K234" s="44"/>
      <c r="L234" s="43"/>
    </row>
    <row r="235" spans="1:12" ht="15.75" thickBot="1" x14ac:dyDescent="0.3">
      <c r="A235" s="16"/>
      <c r="B235" s="17"/>
      <c r="C235" s="8"/>
      <c r="D235" s="18" t="s">
        <v>33</v>
      </c>
      <c r="E235" s="9"/>
      <c r="F235" s="19">
        <f>SUM(F228:F234)</f>
        <v>500</v>
      </c>
      <c r="G235" s="19">
        <f>SUM(G228:G234)</f>
        <v>17.59</v>
      </c>
      <c r="H235" s="19">
        <f>SUM(H228:H234)</f>
        <v>19.819999999999997</v>
      </c>
      <c r="I235" s="19">
        <f>SUM(I228:I234)</f>
        <v>71.41</v>
      </c>
      <c r="J235" s="19">
        <f>SUM(J228:J234)</f>
        <v>542.81000000000006</v>
      </c>
      <c r="K235" s="25"/>
      <c r="L235" s="19">
        <f>SUM(L228:L234)</f>
        <v>0</v>
      </c>
    </row>
    <row r="236" spans="1:12" ht="15" x14ac:dyDescent="0.25">
      <c r="A236" s="13">
        <f>A228</f>
        <v>3</v>
      </c>
      <c r="B236" s="13">
        <f>B228</f>
        <v>2</v>
      </c>
      <c r="C236" s="10" t="s">
        <v>25</v>
      </c>
      <c r="D236" s="7" t="s">
        <v>26</v>
      </c>
      <c r="E236" s="39" t="s">
        <v>97</v>
      </c>
      <c r="F236" s="40">
        <v>60</v>
      </c>
      <c r="G236" s="40">
        <v>0.44</v>
      </c>
      <c r="H236" s="40">
        <v>5.33</v>
      </c>
      <c r="I236" s="40">
        <v>1.37</v>
      </c>
      <c r="J236" s="40">
        <v>55.19</v>
      </c>
      <c r="K236" s="41">
        <v>422.01</v>
      </c>
      <c r="L236" s="43"/>
    </row>
    <row r="237" spans="1:12" ht="15" x14ac:dyDescent="0.25">
      <c r="A237" s="14"/>
      <c r="B237" s="15"/>
      <c r="C237" s="11"/>
      <c r="D237" s="7" t="s">
        <v>27</v>
      </c>
      <c r="E237" s="42" t="s">
        <v>51</v>
      </c>
      <c r="F237" s="43">
        <v>200</v>
      </c>
      <c r="G237" s="43">
        <v>4.07</v>
      </c>
      <c r="H237" s="43">
        <v>3.81</v>
      </c>
      <c r="I237" s="43">
        <v>19.32</v>
      </c>
      <c r="J237" s="43">
        <v>118.65</v>
      </c>
      <c r="K237" s="44">
        <v>1026</v>
      </c>
      <c r="L237" s="43"/>
    </row>
    <row r="238" spans="1:12" ht="15" x14ac:dyDescent="0.25">
      <c r="A238" s="14"/>
      <c r="B238" s="15"/>
      <c r="C238" s="11"/>
      <c r="D238" s="7" t="s">
        <v>28</v>
      </c>
      <c r="E238" s="42" t="s">
        <v>122</v>
      </c>
      <c r="F238" s="43">
        <v>90</v>
      </c>
      <c r="G238" s="43">
        <v>16.84</v>
      </c>
      <c r="H238" s="43">
        <v>11.26</v>
      </c>
      <c r="I238" s="43">
        <v>15.99</v>
      </c>
      <c r="J238" s="43">
        <v>258.26</v>
      </c>
      <c r="K238" s="44">
        <v>775.01</v>
      </c>
      <c r="L238" s="43"/>
    </row>
    <row r="239" spans="1:12" ht="15" x14ac:dyDescent="0.25">
      <c r="A239" s="14"/>
      <c r="B239" s="15"/>
      <c r="C239" s="11"/>
      <c r="D239" s="7" t="s">
        <v>29</v>
      </c>
      <c r="E239" s="42" t="s">
        <v>123</v>
      </c>
      <c r="F239" s="43">
        <v>150</v>
      </c>
      <c r="G239" s="43">
        <v>3.22</v>
      </c>
      <c r="H239" s="43">
        <v>3.39</v>
      </c>
      <c r="I239" s="43">
        <v>8.93</v>
      </c>
      <c r="J239" s="43">
        <v>78.8</v>
      </c>
      <c r="K239" s="44">
        <v>226</v>
      </c>
      <c r="L239" s="43"/>
    </row>
    <row r="240" spans="1:12" ht="15" x14ac:dyDescent="0.25">
      <c r="A240" s="14"/>
      <c r="B240" s="15"/>
      <c r="C240" s="11"/>
      <c r="D240" s="7" t="s">
        <v>30</v>
      </c>
      <c r="E240" s="42" t="s">
        <v>73</v>
      </c>
      <c r="F240" s="43">
        <v>200</v>
      </c>
      <c r="G240" s="43">
        <v>0.38</v>
      </c>
      <c r="H240" s="43"/>
      <c r="I240" s="43">
        <v>28.9</v>
      </c>
      <c r="J240" s="43">
        <v>117.11</v>
      </c>
      <c r="K240" s="44">
        <v>374</v>
      </c>
      <c r="L240" s="43"/>
    </row>
    <row r="241" spans="1:12" ht="15" x14ac:dyDescent="0.25">
      <c r="A241" s="14"/>
      <c r="B241" s="15"/>
      <c r="C241" s="11"/>
      <c r="D241" s="7" t="s">
        <v>31</v>
      </c>
      <c r="E241" s="42" t="s">
        <v>45</v>
      </c>
      <c r="F241" s="43">
        <v>50</v>
      </c>
      <c r="G241" s="43">
        <v>3.8</v>
      </c>
      <c r="H241" s="43">
        <v>0.4</v>
      </c>
      <c r="I241" s="43">
        <v>24.6</v>
      </c>
      <c r="J241" s="43">
        <v>117.2</v>
      </c>
      <c r="K241" s="44" t="s">
        <v>43</v>
      </c>
      <c r="L241" s="43"/>
    </row>
    <row r="242" spans="1:12" ht="15" x14ac:dyDescent="0.25">
      <c r="A242" s="14"/>
      <c r="B242" s="15"/>
      <c r="C242" s="11"/>
      <c r="D242" s="7" t="s">
        <v>32</v>
      </c>
      <c r="E242" s="42" t="s">
        <v>46</v>
      </c>
      <c r="F242" s="43">
        <v>30</v>
      </c>
      <c r="G242" s="43">
        <v>1.98</v>
      </c>
      <c r="H242" s="43">
        <v>0.37</v>
      </c>
      <c r="I242" s="43">
        <v>10.029999999999999</v>
      </c>
      <c r="J242" s="43">
        <v>51.24</v>
      </c>
      <c r="K242" s="44" t="s">
        <v>43</v>
      </c>
      <c r="L242" s="43"/>
    </row>
    <row r="243" spans="1:12" ht="15" x14ac:dyDescent="0.25">
      <c r="A243" s="14"/>
      <c r="B243" s="15"/>
      <c r="C243" s="11"/>
      <c r="D243" s="6"/>
      <c r="E243" s="42"/>
      <c r="F243" s="43"/>
      <c r="G243" s="43"/>
      <c r="H243" s="43"/>
      <c r="I243" s="43"/>
      <c r="J243" s="43"/>
      <c r="K243" s="44"/>
      <c r="L243" s="43"/>
    </row>
    <row r="244" spans="1:12" ht="15" x14ac:dyDescent="0.25">
      <c r="A244" s="14"/>
      <c r="B244" s="15"/>
      <c r="C244" s="11"/>
      <c r="D244" s="6"/>
      <c r="E244" s="42"/>
      <c r="F244" s="43"/>
      <c r="G244" s="43"/>
      <c r="H244" s="43"/>
      <c r="I244" s="43"/>
      <c r="J244" s="43"/>
      <c r="K244" s="44"/>
      <c r="L244" s="43"/>
    </row>
    <row r="245" spans="1:12" ht="15" x14ac:dyDescent="0.25">
      <c r="A245" s="16"/>
      <c r="B245" s="17"/>
      <c r="C245" s="8"/>
      <c r="D245" s="18" t="s">
        <v>33</v>
      </c>
      <c r="E245" s="9"/>
      <c r="F245" s="19">
        <f>SUM(F236:F244)</f>
        <v>780</v>
      </c>
      <c r="G245" s="19">
        <f t="shared" ref="G245:J245" si="88">SUM(G236:G244)</f>
        <v>30.73</v>
      </c>
      <c r="H245" s="19">
        <f t="shared" si="88"/>
        <v>24.56</v>
      </c>
      <c r="I245" s="19">
        <f t="shared" si="88"/>
        <v>109.13999999999999</v>
      </c>
      <c r="J245" s="19">
        <f t="shared" si="88"/>
        <v>796.45</v>
      </c>
      <c r="K245" s="25"/>
      <c r="L245" s="19">
        <f t="shared" ref="L245" si="89">SUM(L236:L244)</f>
        <v>0</v>
      </c>
    </row>
    <row r="246" spans="1:12" ht="15.75" thickBot="1" x14ac:dyDescent="0.25">
      <c r="A246" s="33">
        <f>A228</f>
        <v>3</v>
      </c>
      <c r="B246" s="33">
        <f>B228</f>
        <v>2</v>
      </c>
      <c r="C246" s="59" t="s">
        <v>4</v>
      </c>
      <c r="D246" s="61"/>
      <c r="E246" s="31"/>
      <c r="F246" s="32">
        <f>F235+F245</f>
        <v>1280</v>
      </c>
      <c r="G246" s="32">
        <f t="shared" ref="G246:J246" si="90">G235+G245</f>
        <v>48.32</v>
      </c>
      <c r="H246" s="32">
        <f t="shared" si="90"/>
        <v>44.379999999999995</v>
      </c>
      <c r="I246" s="32">
        <f t="shared" si="90"/>
        <v>180.54999999999998</v>
      </c>
      <c r="J246" s="32">
        <f t="shared" si="90"/>
        <v>1339.2600000000002</v>
      </c>
      <c r="K246" s="32"/>
      <c r="L246" s="32">
        <f t="shared" ref="L246" si="91">L235+L245</f>
        <v>0</v>
      </c>
    </row>
    <row r="247" spans="1:12" ht="15" x14ac:dyDescent="0.25">
      <c r="A247" s="20">
        <v>3</v>
      </c>
      <c r="B247" s="21">
        <v>3</v>
      </c>
      <c r="C247" s="22" t="s">
        <v>20</v>
      </c>
      <c r="D247" s="5" t="s">
        <v>29</v>
      </c>
      <c r="E247" s="39" t="s">
        <v>72</v>
      </c>
      <c r="F247" s="40">
        <v>150</v>
      </c>
      <c r="G247" s="40">
        <v>3.51</v>
      </c>
      <c r="H247" s="40">
        <v>3.99</v>
      </c>
      <c r="I247" s="40">
        <v>35.4</v>
      </c>
      <c r="J247" s="40">
        <v>191.49</v>
      </c>
      <c r="K247" s="41">
        <v>1003.01</v>
      </c>
      <c r="L247" s="40"/>
    </row>
    <row r="248" spans="1:12" ht="15" x14ac:dyDescent="0.25">
      <c r="A248" s="23"/>
      <c r="B248" s="15"/>
      <c r="C248" s="11"/>
      <c r="D248" s="6" t="s">
        <v>21</v>
      </c>
      <c r="E248" s="42" t="s">
        <v>124</v>
      </c>
      <c r="F248" s="43">
        <v>90</v>
      </c>
      <c r="G248" s="43">
        <v>6.61</v>
      </c>
      <c r="H248" s="43">
        <v>23.68</v>
      </c>
      <c r="I248" s="43">
        <v>10.94</v>
      </c>
      <c r="J248" s="43">
        <v>219.24</v>
      </c>
      <c r="K248" s="44">
        <v>497.01</v>
      </c>
      <c r="L248" s="43"/>
    </row>
    <row r="249" spans="1:12" ht="15" x14ac:dyDescent="0.25">
      <c r="A249" s="23"/>
      <c r="B249" s="15"/>
      <c r="C249" s="11"/>
      <c r="D249" s="6" t="s">
        <v>26</v>
      </c>
      <c r="E249" s="42" t="s">
        <v>90</v>
      </c>
      <c r="F249" s="43">
        <v>15</v>
      </c>
      <c r="G249" s="43">
        <v>0.17</v>
      </c>
      <c r="H249" s="43">
        <v>0.03</v>
      </c>
      <c r="I249" s="43">
        <v>0.56999999999999995</v>
      </c>
      <c r="J249" s="43">
        <v>3.21</v>
      </c>
      <c r="K249" s="44" t="s">
        <v>43</v>
      </c>
      <c r="L249" s="43"/>
    </row>
    <row r="250" spans="1:12" ht="15" x14ac:dyDescent="0.25">
      <c r="A250" s="23"/>
      <c r="B250" s="15"/>
      <c r="C250" s="11"/>
      <c r="D250" s="7" t="s">
        <v>22</v>
      </c>
      <c r="E250" s="42" t="s">
        <v>125</v>
      </c>
      <c r="F250" s="43">
        <v>200</v>
      </c>
      <c r="G250" s="43">
        <v>0.44</v>
      </c>
      <c r="H250" s="43">
        <v>0.1</v>
      </c>
      <c r="I250" s="43">
        <v>18.55</v>
      </c>
      <c r="J250" s="43">
        <v>76.62</v>
      </c>
      <c r="K250" s="44">
        <v>350.2</v>
      </c>
      <c r="L250" s="43"/>
    </row>
    <row r="251" spans="1:12" ht="15" x14ac:dyDescent="0.25">
      <c r="A251" s="23"/>
      <c r="B251" s="15"/>
      <c r="C251" s="11"/>
      <c r="D251" s="7" t="s">
        <v>23</v>
      </c>
      <c r="E251" s="42" t="s">
        <v>41</v>
      </c>
      <c r="F251" s="43">
        <v>40</v>
      </c>
      <c r="G251" s="43">
        <v>3</v>
      </c>
      <c r="H251" s="43">
        <v>1.1599999999999999</v>
      </c>
      <c r="I251" s="43">
        <v>20.56</v>
      </c>
      <c r="J251" s="43">
        <v>113.2</v>
      </c>
      <c r="K251" s="44" t="s">
        <v>43</v>
      </c>
      <c r="L251" s="43"/>
    </row>
    <row r="252" spans="1:12" ht="15" x14ac:dyDescent="0.25">
      <c r="A252" s="23"/>
      <c r="B252" s="15"/>
      <c r="C252" s="11"/>
      <c r="D252" s="7"/>
      <c r="E252" s="42" t="s">
        <v>42</v>
      </c>
      <c r="F252" s="43">
        <v>20</v>
      </c>
      <c r="G252" s="43">
        <v>1.32</v>
      </c>
      <c r="H252" s="43">
        <v>0.25</v>
      </c>
      <c r="I252" s="43">
        <v>6.69</v>
      </c>
      <c r="J252" s="43">
        <v>34.159999999999997</v>
      </c>
      <c r="K252" s="44" t="s">
        <v>43</v>
      </c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3"/>
      <c r="B254" s="15"/>
      <c r="C254" s="11"/>
      <c r="D254" s="6"/>
      <c r="E254" s="42"/>
      <c r="F254" s="43"/>
      <c r="G254" s="43"/>
      <c r="H254" s="43"/>
      <c r="I254" s="43"/>
      <c r="J254" s="43"/>
      <c r="K254" s="44"/>
      <c r="L254" s="43"/>
    </row>
    <row r="255" spans="1:12" ht="15" x14ac:dyDescent="0.25">
      <c r="A255" s="24"/>
      <c r="B255" s="17"/>
      <c r="C255" s="8"/>
      <c r="D255" s="18" t="s">
        <v>33</v>
      </c>
      <c r="E255" s="9"/>
      <c r="F255" s="19">
        <f>SUM(F247:F254)</f>
        <v>515</v>
      </c>
      <c r="G255" s="19">
        <f t="shared" ref="G255:J255" si="92">SUM(G247:G254)</f>
        <v>15.05</v>
      </c>
      <c r="H255" s="19">
        <f t="shared" si="92"/>
        <v>29.210000000000004</v>
      </c>
      <c r="I255" s="19">
        <f t="shared" si="92"/>
        <v>92.71</v>
      </c>
      <c r="J255" s="19">
        <f t="shared" si="92"/>
        <v>637.91999999999996</v>
      </c>
      <c r="K255" s="25"/>
      <c r="L255" s="19">
        <f t="shared" ref="L255" si="93">SUM(L247:L254)</f>
        <v>0</v>
      </c>
    </row>
    <row r="256" spans="1:12" ht="15" x14ac:dyDescent="0.25">
      <c r="A256" s="26">
        <f>A247</f>
        <v>3</v>
      </c>
      <c r="B256" s="13">
        <f>B247</f>
        <v>3</v>
      </c>
      <c r="C256" s="10" t="s">
        <v>25</v>
      </c>
      <c r="D256" s="7" t="s">
        <v>26</v>
      </c>
      <c r="E256" s="42" t="s">
        <v>69</v>
      </c>
      <c r="F256" s="43">
        <v>60</v>
      </c>
      <c r="G256" s="43">
        <v>0.48</v>
      </c>
      <c r="H256" s="43">
        <v>0.06</v>
      </c>
      <c r="I256" s="43">
        <v>1.5</v>
      </c>
      <c r="J256" s="43">
        <v>8.4600000000000009</v>
      </c>
      <c r="K256" s="44">
        <v>428</v>
      </c>
      <c r="L256" s="43"/>
    </row>
    <row r="257" spans="1:12" ht="15" x14ac:dyDescent="0.25">
      <c r="A257" s="23"/>
      <c r="B257" s="15"/>
      <c r="C257" s="11"/>
      <c r="D257" s="7" t="s">
        <v>27</v>
      </c>
      <c r="E257" s="42" t="s">
        <v>91</v>
      </c>
      <c r="F257" s="43">
        <v>210</v>
      </c>
      <c r="G257" s="43">
        <v>1.53</v>
      </c>
      <c r="H257" s="43">
        <v>5.85</v>
      </c>
      <c r="I257" s="43">
        <v>17.72</v>
      </c>
      <c r="J257" s="43">
        <v>109.85</v>
      </c>
      <c r="K257" s="44">
        <v>110.04</v>
      </c>
      <c r="L257" s="43"/>
    </row>
    <row r="258" spans="1:12" ht="15" x14ac:dyDescent="0.25">
      <c r="A258" s="23"/>
      <c r="B258" s="15"/>
      <c r="C258" s="11"/>
      <c r="D258" s="7" t="s">
        <v>28</v>
      </c>
      <c r="E258" s="42" t="s">
        <v>126</v>
      </c>
      <c r="F258" s="43">
        <v>90</v>
      </c>
      <c r="G258" s="43">
        <v>7.7</v>
      </c>
      <c r="H258" s="43">
        <v>17.89</v>
      </c>
      <c r="I258" s="43">
        <v>11.32</v>
      </c>
      <c r="J258" s="43">
        <v>230.06</v>
      </c>
      <c r="K258" s="44">
        <v>73.06</v>
      </c>
      <c r="L258" s="43"/>
    </row>
    <row r="259" spans="1:12" ht="15" x14ac:dyDescent="0.25">
      <c r="A259" s="23"/>
      <c r="B259" s="15"/>
      <c r="C259" s="11"/>
      <c r="D259" s="7" t="s">
        <v>29</v>
      </c>
      <c r="E259" s="2" t="s">
        <v>74</v>
      </c>
      <c r="F259" s="52">
        <v>150</v>
      </c>
      <c r="G259" s="52">
        <v>5.3</v>
      </c>
      <c r="H259" s="52">
        <v>3.91</v>
      </c>
      <c r="I259" s="52">
        <v>32.81</v>
      </c>
      <c r="J259" s="52">
        <v>187.78</v>
      </c>
      <c r="K259" s="52">
        <v>370</v>
      </c>
      <c r="L259" s="43"/>
    </row>
    <row r="260" spans="1:12" ht="15" x14ac:dyDescent="0.25">
      <c r="A260" s="23"/>
      <c r="B260" s="15"/>
      <c r="C260" s="11"/>
      <c r="D260" s="7" t="s">
        <v>30</v>
      </c>
      <c r="E260" s="42" t="s">
        <v>94</v>
      </c>
      <c r="F260" s="43">
        <v>200</v>
      </c>
      <c r="G260" s="43">
        <v>0.1</v>
      </c>
      <c r="H260" s="43"/>
      <c r="I260" s="43">
        <v>25.4</v>
      </c>
      <c r="J260" s="43">
        <v>105.6</v>
      </c>
      <c r="K260" s="44" t="s">
        <v>43</v>
      </c>
      <c r="L260" s="43"/>
    </row>
    <row r="261" spans="1:12" ht="15" x14ac:dyDescent="0.25">
      <c r="A261" s="23"/>
      <c r="B261" s="15"/>
      <c r="C261" s="11"/>
      <c r="D261" s="7" t="s">
        <v>31</v>
      </c>
      <c r="E261" s="42" t="s">
        <v>47</v>
      </c>
      <c r="F261" s="43">
        <v>50</v>
      </c>
      <c r="G261" s="43">
        <v>3.8</v>
      </c>
      <c r="H261" s="43">
        <v>0.4</v>
      </c>
      <c r="I261" s="43">
        <v>24.6</v>
      </c>
      <c r="J261" s="43">
        <v>117.2</v>
      </c>
      <c r="K261" s="44" t="s">
        <v>43</v>
      </c>
      <c r="L261" s="43"/>
    </row>
    <row r="262" spans="1:12" ht="15" x14ac:dyDescent="0.25">
      <c r="A262" s="23"/>
      <c r="B262" s="15"/>
      <c r="C262" s="11"/>
      <c r="D262" s="7" t="s">
        <v>32</v>
      </c>
      <c r="E262" s="42" t="s">
        <v>42</v>
      </c>
      <c r="F262" s="43">
        <v>30</v>
      </c>
      <c r="G262" s="43">
        <v>1.98</v>
      </c>
      <c r="H262" s="43">
        <v>0.37</v>
      </c>
      <c r="I262" s="43">
        <v>10.029999999999999</v>
      </c>
      <c r="J262" s="43">
        <v>51.24</v>
      </c>
      <c r="K262" s="44" t="s">
        <v>43</v>
      </c>
      <c r="L262" s="43"/>
    </row>
    <row r="263" spans="1:12" ht="15" x14ac:dyDescent="0.25">
      <c r="A263" s="23"/>
      <c r="B263" s="15"/>
      <c r="C263" s="11"/>
      <c r="D263" s="6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6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4"/>
      <c r="B265" s="17"/>
      <c r="C265" s="8"/>
      <c r="D265" s="18" t="s">
        <v>33</v>
      </c>
      <c r="E265" s="9"/>
      <c r="F265" s="19">
        <f>SUM(F256:F264)</f>
        <v>790</v>
      </c>
      <c r="G265" s="19">
        <f t="shared" ref="G265:J265" si="94">SUM(G256:G264)</f>
        <v>20.89</v>
      </c>
      <c r="H265" s="19">
        <f t="shared" si="94"/>
        <v>28.48</v>
      </c>
      <c r="I265" s="19">
        <f t="shared" si="94"/>
        <v>123.38</v>
      </c>
      <c r="J265" s="19">
        <f t="shared" si="94"/>
        <v>810.19</v>
      </c>
      <c r="K265" s="25"/>
      <c r="L265" s="19">
        <f t="shared" ref="L265" si="95">SUM(L256:L264)</f>
        <v>0</v>
      </c>
    </row>
    <row r="266" spans="1:12" ht="15.75" thickBot="1" x14ac:dyDescent="0.25">
      <c r="A266" s="29">
        <f>A247</f>
        <v>3</v>
      </c>
      <c r="B266" s="30">
        <f>B247</f>
        <v>3</v>
      </c>
      <c r="C266" s="59" t="s">
        <v>4</v>
      </c>
      <c r="D266" s="61"/>
      <c r="E266" s="31"/>
      <c r="F266" s="32">
        <f>F255+F265</f>
        <v>1305</v>
      </c>
      <c r="G266" s="32">
        <f t="shared" ref="G266:J266" si="96">G255+G265</f>
        <v>35.94</v>
      </c>
      <c r="H266" s="32">
        <f t="shared" si="96"/>
        <v>57.690000000000005</v>
      </c>
      <c r="I266" s="32">
        <f t="shared" si="96"/>
        <v>216.08999999999997</v>
      </c>
      <c r="J266" s="32">
        <f t="shared" si="96"/>
        <v>1448.1100000000001</v>
      </c>
      <c r="K266" s="32"/>
      <c r="L266" s="32">
        <f t="shared" ref="L266" si="97">L255+L265</f>
        <v>0</v>
      </c>
    </row>
    <row r="267" spans="1:12" ht="25.5" x14ac:dyDescent="0.25">
      <c r="A267" s="20">
        <v>3</v>
      </c>
      <c r="B267" s="21">
        <v>4</v>
      </c>
      <c r="C267" s="22" t="s">
        <v>20</v>
      </c>
      <c r="D267" s="5" t="s">
        <v>21</v>
      </c>
      <c r="E267" s="39" t="s">
        <v>127</v>
      </c>
      <c r="F267" s="40">
        <v>90</v>
      </c>
      <c r="G267" s="40">
        <v>13.28</v>
      </c>
      <c r="H267" s="40">
        <v>10.8</v>
      </c>
      <c r="I267" s="40">
        <v>12.28</v>
      </c>
      <c r="J267" s="40">
        <v>200.37</v>
      </c>
      <c r="K267" s="41">
        <v>127.27</v>
      </c>
      <c r="L267" s="40"/>
    </row>
    <row r="268" spans="1:12" ht="15" x14ac:dyDescent="0.25">
      <c r="A268" s="23"/>
      <c r="B268" s="15"/>
      <c r="C268" s="11"/>
      <c r="D268" s="6" t="s">
        <v>26</v>
      </c>
      <c r="E268" s="42" t="s">
        <v>69</v>
      </c>
      <c r="F268" s="43">
        <v>15</v>
      </c>
      <c r="G268" s="43">
        <v>0.12</v>
      </c>
      <c r="H268" s="43">
        <v>0.02</v>
      </c>
      <c r="I268" s="43">
        <v>0.38</v>
      </c>
      <c r="J268" s="43">
        <v>2.12</v>
      </c>
      <c r="K268" s="44">
        <v>428</v>
      </c>
      <c r="L268" s="43"/>
    </row>
    <row r="269" spans="1:12" ht="15" x14ac:dyDescent="0.25">
      <c r="A269" s="23"/>
      <c r="B269" s="15"/>
      <c r="C269" s="11"/>
      <c r="D269" s="6" t="s">
        <v>29</v>
      </c>
      <c r="E269" s="42" t="s">
        <v>49</v>
      </c>
      <c r="F269" s="43">
        <v>150</v>
      </c>
      <c r="G269" s="43">
        <v>3.18</v>
      </c>
      <c r="H269" s="43">
        <v>4.38</v>
      </c>
      <c r="I269" s="43">
        <v>20.27</v>
      </c>
      <c r="J269" s="43">
        <v>132.68</v>
      </c>
      <c r="K269" s="44">
        <v>252</v>
      </c>
      <c r="L269" s="43"/>
    </row>
    <row r="270" spans="1:12" ht="15" x14ac:dyDescent="0.25">
      <c r="A270" s="23"/>
      <c r="B270" s="15"/>
      <c r="C270" s="11"/>
      <c r="D270" s="7" t="s">
        <v>22</v>
      </c>
      <c r="E270" s="42" t="s">
        <v>128</v>
      </c>
      <c r="F270" s="43">
        <v>200</v>
      </c>
      <c r="G270" s="43">
        <v>0.19</v>
      </c>
      <c r="H270" s="43">
        <v>0.05</v>
      </c>
      <c r="I270" s="43">
        <v>17.739999999999998</v>
      </c>
      <c r="J270" s="43">
        <v>74.099999999999994</v>
      </c>
      <c r="K270" s="44">
        <v>350.19</v>
      </c>
      <c r="L270" s="43"/>
    </row>
    <row r="271" spans="1:12" ht="15" x14ac:dyDescent="0.25">
      <c r="A271" s="23"/>
      <c r="B271" s="15"/>
      <c r="C271" s="11"/>
      <c r="D271" s="7" t="s">
        <v>23</v>
      </c>
      <c r="E271" s="42" t="s">
        <v>48</v>
      </c>
      <c r="F271" s="43">
        <v>40</v>
      </c>
      <c r="G271" s="43">
        <v>3</v>
      </c>
      <c r="H271" s="43">
        <v>1.1599999999999999</v>
      </c>
      <c r="I271" s="43">
        <v>20.56</v>
      </c>
      <c r="J271" s="43">
        <v>113.2</v>
      </c>
      <c r="K271" s="44" t="s">
        <v>43</v>
      </c>
      <c r="L271" s="43"/>
    </row>
    <row r="272" spans="1:12" ht="15" x14ac:dyDescent="0.25">
      <c r="A272" s="23"/>
      <c r="B272" s="15"/>
      <c r="C272" s="11"/>
      <c r="D272" s="7"/>
      <c r="E272" s="42" t="s">
        <v>42</v>
      </c>
      <c r="F272" s="43">
        <v>20</v>
      </c>
      <c r="G272" s="43">
        <v>1.32</v>
      </c>
      <c r="H272" s="43">
        <v>0.25</v>
      </c>
      <c r="I272" s="43">
        <v>6.69</v>
      </c>
      <c r="J272" s="43">
        <v>34.159999999999997</v>
      </c>
      <c r="K272" s="44" t="s">
        <v>43</v>
      </c>
      <c r="L272" s="43"/>
    </row>
    <row r="273" spans="1:12" ht="15" x14ac:dyDescent="0.25">
      <c r="A273" s="23"/>
      <c r="B273" s="15"/>
      <c r="C273" s="11"/>
      <c r="D273" s="6"/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23"/>
      <c r="B274" s="15"/>
      <c r="C274" s="11"/>
      <c r="D274" s="6"/>
      <c r="E274" s="42"/>
      <c r="F274" s="43"/>
      <c r="G274" s="43"/>
      <c r="H274" s="43"/>
      <c r="I274" s="43"/>
      <c r="J274" s="43"/>
      <c r="K274" s="44"/>
      <c r="L274" s="43"/>
    </row>
    <row r="275" spans="1:12" ht="15.75" thickBot="1" x14ac:dyDescent="0.3">
      <c r="A275" s="24"/>
      <c r="B275" s="17"/>
      <c r="C275" s="8"/>
      <c r="D275" s="18" t="s">
        <v>33</v>
      </c>
      <c r="E275" s="9"/>
      <c r="F275" s="19">
        <f>SUM(F267:F274)</f>
        <v>515</v>
      </c>
      <c r="G275" s="19">
        <f>SUM(G267:G274)</f>
        <v>21.09</v>
      </c>
      <c r="H275" s="19">
        <f>SUM(H267:H274)</f>
        <v>16.66</v>
      </c>
      <c r="I275" s="19">
        <f>SUM(I267:I274)</f>
        <v>77.92</v>
      </c>
      <c r="J275" s="19">
        <f>SUM(J267:J274)</f>
        <v>556.63</v>
      </c>
      <c r="K275" s="25"/>
      <c r="L275" s="19">
        <f>SUM(L267:L274)</f>
        <v>0</v>
      </c>
    </row>
    <row r="276" spans="1:12" ht="15" x14ac:dyDescent="0.25">
      <c r="A276" s="26">
        <f>A267</f>
        <v>3</v>
      </c>
      <c r="B276" s="13">
        <f>B267</f>
        <v>4</v>
      </c>
      <c r="C276" s="10" t="s">
        <v>25</v>
      </c>
      <c r="D276" s="7" t="s">
        <v>26</v>
      </c>
      <c r="E276" s="39" t="s">
        <v>129</v>
      </c>
      <c r="F276" s="40">
        <v>60</v>
      </c>
      <c r="G276" s="40">
        <v>0.6</v>
      </c>
      <c r="H276" s="40">
        <v>6.1</v>
      </c>
      <c r="I276" s="40">
        <v>2.06</v>
      </c>
      <c r="J276" s="40">
        <v>65.5</v>
      </c>
      <c r="K276" s="41">
        <v>431.02</v>
      </c>
      <c r="L276" s="43"/>
    </row>
    <row r="277" spans="1:12" ht="15" x14ac:dyDescent="0.25">
      <c r="A277" s="23"/>
      <c r="B277" s="15"/>
      <c r="C277" s="11"/>
      <c r="D277" s="7" t="s">
        <v>27</v>
      </c>
      <c r="E277" s="42" t="s">
        <v>70</v>
      </c>
      <c r="F277" s="43">
        <v>200</v>
      </c>
      <c r="G277" s="43">
        <v>1.45</v>
      </c>
      <c r="H277" s="43">
        <v>3.73</v>
      </c>
      <c r="I277" s="43">
        <v>13.21</v>
      </c>
      <c r="J277" s="43">
        <v>92.21</v>
      </c>
      <c r="K277" s="44">
        <v>1030</v>
      </c>
      <c r="L277" s="43"/>
    </row>
    <row r="278" spans="1:12" ht="25.5" x14ac:dyDescent="0.25">
      <c r="A278" s="23"/>
      <c r="B278" s="15"/>
      <c r="C278" s="11"/>
      <c r="D278" s="7" t="s">
        <v>28</v>
      </c>
      <c r="E278" s="42" t="s">
        <v>130</v>
      </c>
      <c r="F278" s="43">
        <v>90</v>
      </c>
      <c r="G278" s="43">
        <v>11.1</v>
      </c>
      <c r="H278" s="43">
        <v>8.14</v>
      </c>
      <c r="I278" s="43">
        <v>13.59</v>
      </c>
      <c r="J278" s="43">
        <v>178.08</v>
      </c>
      <c r="K278" s="44">
        <v>88.05</v>
      </c>
      <c r="L278" s="43"/>
    </row>
    <row r="279" spans="1:12" ht="15" customHeight="1" x14ac:dyDescent="0.25">
      <c r="A279" s="23"/>
      <c r="B279" s="15"/>
      <c r="C279" s="11"/>
      <c r="D279" s="7" t="s">
        <v>29</v>
      </c>
      <c r="E279" s="42" t="s">
        <v>85</v>
      </c>
      <c r="F279" s="43">
        <v>150</v>
      </c>
      <c r="G279" s="43">
        <v>7.32</v>
      </c>
      <c r="H279" s="43">
        <v>5.19</v>
      </c>
      <c r="I279" s="43">
        <v>32.130000000000003</v>
      </c>
      <c r="J279" s="43">
        <v>204.57</v>
      </c>
      <c r="K279" s="44">
        <v>254</v>
      </c>
      <c r="L279" s="43"/>
    </row>
    <row r="280" spans="1:12" ht="15" x14ac:dyDescent="0.25">
      <c r="A280" s="23"/>
      <c r="B280" s="15"/>
      <c r="C280" s="11"/>
      <c r="D280" s="7" t="s">
        <v>30</v>
      </c>
      <c r="E280" s="42" t="s">
        <v>131</v>
      </c>
      <c r="F280" s="43">
        <v>200</v>
      </c>
      <c r="G280" s="43">
        <v>0.41</v>
      </c>
      <c r="H280" s="43">
        <v>0.17</v>
      </c>
      <c r="I280" s="43">
        <v>27.97</v>
      </c>
      <c r="J280" s="43">
        <v>115.06</v>
      </c>
      <c r="K280" s="44">
        <v>365.01</v>
      </c>
      <c r="L280" s="43"/>
    </row>
    <row r="281" spans="1:12" ht="15" x14ac:dyDescent="0.25">
      <c r="A281" s="23"/>
      <c r="B281" s="15"/>
      <c r="C281" s="11"/>
      <c r="D281" s="7" t="s">
        <v>31</v>
      </c>
      <c r="E281" s="42" t="s">
        <v>47</v>
      </c>
      <c r="F281" s="43">
        <v>50</v>
      </c>
      <c r="G281" s="43">
        <v>3.8</v>
      </c>
      <c r="H281" s="43">
        <v>0.4</v>
      </c>
      <c r="I281" s="43">
        <v>24.6</v>
      </c>
      <c r="J281" s="43">
        <v>117.2</v>
      </c>
      <c r="K281" s="44" t="s">
        <v>43</v>
      </c>
      <c r="L281" s="43"/>
    </row>
    <row r="282" spans="1:12" ht="15" x14ac:dyDescent="0.25">
      <c r="A282" s="23"/>
      <c r="B282" s="15"/>
      <c r="C282" s="11"/>
      <c r="D282" s="7" t="s">
        <v>32</v>
      </c>
      <c r="E282" s="42" t="s">
        <v>42</v>
      </c>
      <c r="F282" s="43">
        <v>30</v>
      </c>
      <c r="G282" s="43">
        <v>1.98</v>
      </c>
      <c r="H282" s="43">
        <v>0.37</v>
      </c>
      <c r="I282" s="43">
        <v>10.029999999999999</v>
      </c>
      <c r="J282" s="43">
        <v>51.24</v>
      </c>
      <c r="K282" s="44" t="s">
        <v>43</v>
      </c>
      <c r="L282" s="43"/>
    </row>
    <row r="283" spans="1:12" ht="15" x14ac:dyDescent="0.25">
      <c r="A283" s="23"/>
      <c r="B283" s="15"/>
      <c r="C283" s="11"/>
      <c r="D283" s="6"/>
      <c r="E283" s="42"/>
      <c r="F283" s="43"/>
      <c r="G283" s="43"/>
      <c r="H283" s="43"/>
      <c r="I283" s="43"/>
      <c r="J283" s="43"/>
      <c r="K283" s="44"/>
      <c r="L283" s="43"/>
    </row>
    <row r="284" spans="1:12" ht="15" x14ac:dyDescent="0.25">
      <c r="A284" s="23"/>
      <c r="B284" s="15"/>
      <c r="C284" s="11"/>
      <c r="D284" s="6"/>
      <c r="E284" s="42"/>
      <c r="F284" s="43"/>
      <c r="G284" s="43"/>
      <c r="H284" s="43"/>
      <c r="I284" s="43"/>
      <c r="J284" s="43"/>
      <c r="K284" s="44"/>
      <c r="L284" s="43"/>
    </row>
    <row r="285" spans="1:12" ht="15" x14ac:dyDescent="0.25">
      <c r="A285" s="24"/>
      <c r="B285" s="17"/>
      <c r="C285" s="8"/>
      <c r="D285" s="18" t="s">
        <v>33</v>
      </c>
      <c r="E285" s="9"/>
      <c r="F285" s="19">
        <f>SUM(F276:F284)</f>
        <v>780</v>
      </c>
      <c r="G285" s="19">
        <f t="shared" ref="G285:J285" si="98">SUM(G276:G284)</f>
        <v>26.66</v>
      </c>
      <c r="H285" s="19">
        <f t="shared" si="98"/>
        <v>24.1</v>
      </c>
      <c r="I285" s="19">
        <f t="shared" si="98"/>
        <v>123.59</v>
      </c>
      <c r="J285" s="19">
        <f t="shared" si="98"/>
        <v>823.8599999999999</v>
      </c>
      <c r="K285" s="25"/>
      <c r="L285" s="19">
        <f t="shared" ref="L285" si="99">SUM(L276:L284)</f>
        <v>0</v>
      </c>
    </row>
    <row r="286" spans="1:12" ht="15.75" thickBot="1" x14ac:dyDescent="0.25">
      <c r="A286" s="29">
        <f>A267</f>
        <v>3</v>
      </c>
      <c r="B286" s="30">
        <f>B267</f>
        <v>4</v>
      </c>
      <c r="C286" s="59" t="s">
        <v>4</v>
      </c>
      <c r="D286" s="61"/>
      <c r="E286" s="31"/>
      <c r="F286" s="32">
        <f>F275+F285</f>
        <v>1295</v>
      </c>
      <c r="G286" s="32">
        <f t="shared" ref="G286:J286" si="100">G275+G285</f>
        <v>47.75</v>
      </c>
      <c r="H286" s="32">
        <f t="shared" si="100"/>
        <v>40.760000000000005</v>
      </c>
      <c r="I286" s="32">
        <f t="shared" si="100"/>
        <v>201.51</v>
      </c>
      <c r="J286" s="32">
        <f t="shared" si="100"/>
        <v>1380.4899999999998</v>
      </c>
      <c r="K286" s="32"/>
      <c r="L286" s="32">
        <f t="shared" ref="L286" si="101">L275+L285</f>
        <v>0</v>
      </c>
    </row>
    <row r="287" spans="1:12" ht="15" x14ac:dyDescent="0.25">
      <c r="A287" s="20">
        <v>3</v>
      </c>
      <c r="B287" s="21">
        <v>5</v>
      </c>
      <c r="C287" s="22" t="s">
        <v>20</v>
      </c>
      <c r="D287" s="5"/>
      <c r="E287" s="39" t="s">
        <v>66</v>
      </c>
      <c r="F287" s="40">
        <v>70</v>
      </c>
      <c r="G287" s="40">
        <v>8.06</v>
      </c>
      <c r="H287" s="40">
        <v>6.36</v>
      </c>
      <c r="I287" s="40">
        <v>10.49</v>
      </c>
      <c r="J287" s="40">
        <v>127.71</v>
      </c>
      <c r="K287" s="41">
        <v>159.16</v>
      </c>
      <c r="L287" s="40"/>
    </row>
    <row r="288" spans="1:12" ht="15" x14ac:dyDescent="0.25">
      <c r="A288" s="23"/>
      <c r="B288" s="15"/>
      <c r="C288" s="11"/>
      <c r="D288" s="8"/>
      <c r="E288" s="53" t="s">
        <v>133</v>
      </c>
      <c r="F288" s="54">
        <v>20</v>
      </c>
      <c r="G288" s="54">
        <v>1.44</v>
      </c>
      <c r="H288" s="54">
        <v>1.7</v>
      </c>
      <c r="I288" s="54">
        <v>11.1</v>
      </c>
      <c r="J288" s="54">
        <v>65.459999999999994</v>
      </c>
      <c r="K288" s="55">
        <v>473</v>
      </c>
      <c r="L288" s="54"/>
    </row>
    <row r="289" spans="1:12" ht="15" x14ac:dyDescent="0.25">
      <c r="A289" s="23"/>
      <c r="B289" s="15"/>
      <c r="C289" s="11"/>
      <c r="D289" s="6" t="s">
        <v>29</v>
      </c>
      <c r="E289" s="42" t="s">
        <v>132</v>
      </c>
      <c r="F289" s="43">
        <v>165</v>
      </c>
      <c r="G289" s="43">
        <v>3.45</v>
      </c>
      <c r="H289" s="43">
        <v>6.94</v>
      </c>
      <c r="I289" s="43">
        <v>24.04</v>
      </c>
      <c r="J289" s="43">
        <v>188.35</v>
      </c>
      <c r="K289" s="44">
        <v>306.11</v>
      </c>
      <c r="L289" s="43"/>
    </row>
    <row r="290" spans="1:12" ht="15" x14ac:dyDescent="0.25">
      <c r="A290" s="23"/>
      <c r="B290" s="15"/>
      <c r="C290" s="11"/>
      <c r="D290" s="7" t="s">
        <v>22</v>
      </c>
      <c r="E290" s="42" t="s">
        <v>134</v>
      </c>
      <c r="F290" s="43">
        <v>200</v>
      </c>
      <c r="G290" s="43">
        <v>0.26</v>
      </c>
      <c r="H290" s="43">
        <v>0.12</v>
      </c>
      <c r="I290" s="43">
        <v>19.989999999999998</v>
      </c>
      <c r="J290" s="43">
        <v>82.05</v>
      </c>
      <c r="K290" s="44">
        <v>350.11</v>
      </c>
      <c r="L290" s="43"/>
    </row>
    <row r="291" spans="1:12" ht="15" x14ac:dyDescent="0.25">
      <c r="A291" s="23"/>
      <c r="B291" s="15"/>
      <c r="C291" s="11"/>
      <c r="D291" s="7" t="s">
        <v>23</v>
      </c>
      <c r="E291" s="42" t="s">
        <v>48</v>
      </c>
      <c r="F291" s="43">
        <v>40</v>
      </c>
      <c r="G291" s="43">
        <v>3</v>
      </c>
      <c r="H291" s="43">
        <v>1.1599999999999999</v>
      </c>
      <c r="I291" s="43">
        <v>20.56</v>
      </c>
      <c r="J291" s="43">
        <v>113.2</v>
      </c>
      <c r="K291" s="44" t="s">
        <v>43</v>
      </c>
      <c r="L291" s="43"/>
    </row>
    <row r="292" spans="1:12" ht="15" x14ac:dyDescent="0.25">
      <c r="A292" s="23"/>
      <c r="B292" s="15"/>
      <c r="C292" s="11"/>
      <c r="D292" s="7"/>
      <c r="E292" s="42" t="s">
        <v>42</v>
      </c>
      <c r="F292" s="43">
        <v>20</v>
      </c>
      <c r="G292" s="43">
        <v>1.32</v>
      </c>
      <c r="H292" s="43">
        <v>0.25</v>
      </c>
      <c r="I292" s="43">
        <v>6.69</v>
      </c>
      <c r="J292" s="43">
        <v>34.159999999999997</v>
      </c>
      <c r="K292" s="44" t="s">
        <v>43</v>
      </c>
      <c r="L292" s="43"/>
    </row>
    <row r="293" spans="1:12" ht="15" x14ac:dyDescent="0.25">
      <c r="A293" s="23"/>
      <c r="B293" s="15"/>
      <c r="C293" s="11"/>
      <c r="D293" s="6"/>
      <c r="E293" s="42"/>
      <c r="F293" s="43"/>
      <c r="G293" s="43"/>
      <c r="H293" s="43"/>
      <c r="I293" s="43"/>
      <c r="J293" s="43"/>
      <c r="K293" s="44"/>
      <c r="L293" s="43"/>
    </row>
    <row r="294" spans="1:12" ht="15" x14ac:dyDescent="0.25">
      <c r="A294" s="23"/>
      <c r="B294" s="15"/>
      <c r="C294" s="11"/>
      <c r="D294" s="6"/>
      <c r="E294" s="42"/>
      <c r="F294" s="43"/>
      <c r="G294" s="43"/>
      <c r="H294" s="43"/>
      <c r="I294" s="43"/>
      <c r="J294" s="43"/>
      <c r="K294" s="44"/>
      <c r="L294" s="43"/>
    </row>
    <row r="295" spans="1:12" ht="15" x14ac:dyDescent="0.25">
      <c r="A295" s="24"/>
      <c r="B295" s="17"/>
      <c r="C295" s="8"/>
      <c r="D295" s="18" t="s">
        <v>33</v>
      </c>
      <c r="E295" s="9"/>
      <c r="F295" s="19">
        <f>SUM(F287:F294)</f>
        <v>515</v>
      </c>
      <c r="G295" s="19">
        <f t="shared" ref="G295:J295" si="102">SUM(G287:G294)</f>
        <v>17.53</v>
      </c>
      <c r="H295" s="19">
        <f t="shared" si="102"/>
        <v>16.529999999999998</v>
      </c>
      <c r="I295" s="19">
        <f t="shared" si="102"/>
        <v>92.86999999999999</v>
      </c>
      <c r="J295" s="19">
        <f t="shared" si="102"/>
        <v>610.92999999999995</v>
      </c>
      <c r="K295" s="25"/>
      <c r="L295" s="19">
        <f t="shared" ref="L295" si="103">SUM(L287:L294)</f>
        <v>0</v>
      </c>
    </row>
    <row r="296" spans="1:12" ht="15.75" customHeight="1" x14ac:dyDescent="0.25">
      <c r="A296" s="26">
        <f>A287</f>
        <v>3</v>
      </c>
      <c r="B296" s="13">
        <f>B287</f>
        <v>5</v>
      </c>
      <c r="C296" s="10" t="s">
        <v>25</v>
      </c>
      <c r="D296" s="7" t="s">
        <v>26</v>
      </c>
      <c r="E296" s="42" t="s">
        <v>77</v>
      </c>
      <c r="F296" s="43">
        <v>60</v>
      </c>
      <c r="G296" s="43">
        <v>0.61</v>
      </c>
      <c r="H296" s="43">
        <v>10.66</v>
      </c>
      <c r="I296" s="43">
        <v>2.1</v>
      </c>
      <c r="J296" s="43">
        <v>106.76</v>
      </c>
      <c r="K296" s="44">
        <v>422.04</v>
      </c>
      <c r="L296" s="43"/>
    </row>
    <row r="297" spans="1:12" ht="25.5" x14ac:dyDescent="0.25">
      <c r="A297" s="23"/>
      <c r="B297" s="15"/>
      <c r="C297" s="11"/>
      <c r="D297" s="7" t="s">
        <v>27</v>
      </c>
      <c r="E297" s="42" t="s">
        <v>98</v>
      </c>
      <c r="F297" s="43">
        <v>210</v>
      </c>
      <c r="G297" s="43">
        <v>2</v>
      </c>
      <c r="H297" s="43">
        <v>4.18</v>
      </c>
      <c r="I297" s="43">
        <v>19.68</v>
      </c>
      <c r="J297" s="43">
        <v>96.06</v>
      </c>
      <c r="K297" s="44">
        <v>534.04</v>
      </c>
      <c r="L297" s="43"/>
    </row>
    <row r="298" spans="1:12" ht="15" x14ac:dyDescent="0.25">
      <c r="A298" s="23"/>
      <c r="B298" s="15"/>
      <c r="C298" s="11"/>
      <c r="D298" s="7" t="s">
        <v>28</v>
      </c>
      <c r="E298" s="42" t="s">
        <v>135</v>
      </c>
      <c r="F298" s="43">
        <v>90</v>
      </c>
      <c r="G298" s="43">
        <v>17.29</v>
      </c>
      <c r="H298" s="43">
        <v>14.58</v>
      </c>
      <c r="I298" s="43">
        <v>17.21</v>
      </c>
      <c r="J298" s="43">
        <v>269.22000000000003</v>
      </c>
      <c r="K298" s="44">
        <v>103.01</v>
      </c>
      <c r="L298" s="43"/>
    </row>
    <row r="299" spans="1:12" ht="15" x14ac:dyDescent="0.25">
      <c r="A299" s="23"/>
      <c r="B299" s="15"/>
      <c r="C299" s="11"/>
      <c r="D299" s="7" t="s">
        <v>29</v>
      </c>
      <c r="E299" s="42" t="s">
        <v>102</v>
      </c>
      <c r="F299" s="43">
        <v>150</v>
      </c>
      <c r="G299" s="43">
        <v>2.72</v>
      </c>
      <c r="H299" s="43">
        <v>4.32</v>
      </c>
      <c r="I299" s="43">
        <v>19.22</v>
      </c>
      <c r="J299" s="43">
        <v>126.03</v>
      </c>
      <c r="K299" s="44">
        <v>246</v>
      </c>
      <c r="L299" s="43"/>
    </row>
    <row r="300" spans="1:12" ht="15" x14ac:dyDescent="0.25">
      <c r="A300" s="23"/>
      <c r="B300" s="15"/>
      <c r="C300" s="11"/>
      <c r="D300" s="7" t="s">
        <v>30</v>
      </c>
      <c r="E300" s="42" t="s">
        <v>86</v>
      </c>
      <c r="F300" s="43">
        <v>200</v>
      </c>
      <c r="G300" s="43">
        <v>0.27</v>
      </c>
      <c r="H300" s="43">
        <v>0.12</v>
      </c>
      <c r="I300" s="43">
        <v>22.24</v>
      </c>
      <c r="J300" s="43">
        <v>94.45</v>
      </c>
      <c r="K300" s="44">
        <v>376</v>
      </c>
      <c r="L300" s="43"/>
    </row>
    <row r="301" spans="1:12" ht="15" x14ac:dyDescent="0.25">
      <c r="A301" s="23"/>
      <c r="B301" s="15"/>
      <c r="C301" s="11"/>
      <c r="D301" s="7" t="s">
        <v>31</v>
      </c>
      <c r="E301" s="42" t="s">
        <v>47</v>
      </c>
      <c r="F301" s="43">
        <v>50</v>
      </c>
      <c r="G301" s="43">
        <v>3.8</v>
      </c>
      <c r="H301" s="43">
        <v>0.4</v>
      </c>
      <c r="I301" s="43">
        <v>24.6</v>
      </c>
      <c r="J301" s="43">
        <v>117.2</v>
      </c>
      <c r="K301" s="44" t="s">
        <v>43</v>
      </c>
      <c r="L301" s="43"/>
    </row>
    <row r="302" spans="1:12" ht="15" x14ac:dyDescent="0.25">
      <c r="A302" s="23"/>
      <c r="B302" s="15"/>
      <c r="C302" s="11"/>
      <c r="D302" s="7" t="s">
        <v>32</v>
      </c>
      <c r="E302" s="42" t="s">
        <v>42</v>
      </c>
      <c r="F302" s="43">
        <v>30</v>
      </c>
      <c r="G302" s="43">
        <v>1.98</v>
      </c>
      <c r="H302" s="43">
        <v>0.37</v>
      </c>
      <c r="I302" s="43">
        <v>10.029999999999999</v>
      </c>
      <c r="J302" s="43">
        <v>51.24</v>
      </c>
      <c r="K302" s="44" t="s">
        <v>43</v>
      </c>
      <c r="L302" s="43"/>
    </row>
    <row r="303" spans="1:12" ht="15" x14ac:dyDescent="0.25">
      <c r="A303" s="23"/>
      <c r="B303" s="15"/>
      <c r="C303" s="11"/>
      <c r="D303" s="6"/>
      <c r="E303" s="42"/>
      <c r="F303" s="43"/>
      <c r="G303" s="43"/>
      <c r="H303" s="43"/>
      <c r="I303" s="43"/>
      <c r="J303" s="43"/>
      <c r="K303" s="44"/>
      <c r="L303" s="43"/>
    </row>
    <row r="304" spans="1:12" ht="15" x14ac:dyDescent="0.25">
      <c r="A304" s="23"/>
      <c r="B304" s="15"/>
      <c r="C304" s="11"/>
      <c r="D304" s="6"/>
      <c r="E304" s="42"/>
      <c r="F304" s="43"/>
      <c r="G304" s="43"/>
      <c r="H304" s="43"/>
      <c r="I304" s="43"/>
      <c r="J304" s="43"/>
      <c r="K304" s="44"/>
      <c r="L304" s="43"/>
    </row>
    <row r="305" spans="1:12" ht="15" x14ac:dyDescent="0.25">
      <c r="A305" s="24"/>
      <c r="B305" s="17"/>
      <c r="C305" s="8"/>
      <c r="D305" s="18" t="s">
        <v>33</v>
      </c>
      <c r="E305" s="9"/>
      <c r="F305" s="19">
        <f>SUM(F296:F304)</f>
        <v>790</v>
      </c>
      <c r="G305" s="19">
        <f t="shared" ref="G305:J305" si="104">SUM(G296:G304)</f>
        <v>28.669999999999998</v>
      </c>
      <c r="H305" s="19">
        <f t="shared" si="104"/>
        <v>34.629999999999995</v>
      </c>
      <c r="I305" s="19">
        <f t="shared" si="104"/>
        <v>115.08000000000001</v>
      </c>
      <c r="J305" s="19">
        <f t="shared" si="104"/>
        <v>860.96000000000015</v>
      </c>
      <c r="K305" s="25"/>
      <c r="L305" s="19">
        <f t="shared" ref="L305" si="105">SUM(L296:L304)</f>
        <v>0</v>
      </c>
    </row>
    <row r="306" spans="1:12" ht="15.75" thickBot="1" x14ac:dyDescent="0.25">
      <c r="A306" s="29">
        <f>A287</f>
        <v>3</v>
      </c>
      <c r="B306" s="30">
        <f>B287</f>
        <v>5</v>
      </c>
      <c r="C306" s="59" t="s">
        <v>4</v>
      </c>
      <c r="D306" s="61"/>
      <c r="E306" s="31"/>
      <c r="F306" s="32">
        <f>F295+F305</f>
        <v>1305</v>
      </c>
      <c r="G306" s="32">
        <f t="shared" ref="G306:J306" si="106">G295+G305</f>
        <v>46.2</v>
      </c>
      <c r="H306" s="32">
        <f t="shared" si="106"/>
        <v>51.16</v>
      </c>
      <c r="I306" s="32">
        <f t="shared" si="106"/>
        <v>207.95</v>
      </c>
      <c r="J306" s="32">
        <f t="shared" si="106"/>
        <v>1471.89</v>
      </c>
      <c r="K306" s="32"/>
      <c r="L306" s="32">
        <f t="shared" ref="L306" si="107">L295+L305</f>
        <v>0</v>
      </c>
    </row>
    <row r="307" spans="1:12" ht="15" x14ac:dyDescent="0.25">
      <c r="A307" s="20">
        <v>4</v>
      </c>
      <c r="B307" s="21">
        <v>1</v>
      </c>
      <c r="C307" s="22" t="s">
        <v>20</v>
      </c>
      <c r="D307" s="5" t="s">
        <v>21</v>
      </c>
      <c r="E307" s="39" t="s">
        <v>136</v>
      </c>
      <c r="F307" s="40">
        <v>80</v>
      </c>
      <c r="G307" s="40">
        <v>7.9</v>
      </c>
      <c r="H307" s="40">
        <v>13.1</v>
      </c>
      <c r="I307" s="40">
        <v>1.55</v>
      </c>
      <c r="J307" s="40">
        <v>155.99</v>
      </c>
      <c r="K307" s="41">
        <v>1005</v>
      </c>
      <c r="L307" s="40"/>
    </row>
    <row r="308" spans="1:12" ht="25.5" x14ac:dyDescent="0.25">
      <c r="A308" s="23"/>
      <c r="B308" s="15"/>
      <c r="C308" s="11"/>
      <c r="D308" s="6" t="s">
        <v>29</v>
      </c>
      <c r="E308" s="42" t="s">
        <v>137</v>
      </c>
      <c r="F308" s="43">
        <v>165</v>
      </c>
      <c r="G308" s="43">
        <v>3.52</v>
      </c>
      <c r="H308" s="43">
        <v>6.18</v>
      </c>
      <c r="I308" s="43">
        <v>32.22</v>
      </c>
      <c r="J308" s="43">
        <v>203.23</v>
      </c>
      <c r="K308" s="44">
        <v>306.02</v>
      </c>
      <c r="L308" s="43"/>
    </row>
    <row r="309" spans="1:12" ht="15" x14ac:dyDescent="0.25">
      <c r="A309" s="23"/>
      <c r="B309" s="15"/>
      <c r="C309" s="11"/>
      <c r="D309" s="6"/>
      <c r="E309" s="42" t="s">
        <v>87</v>
      </c>
      <c r="F309" s="43">
        <v>10</v>
      </c>
      <c r="G309" s="43">
        <v>2.63</v>
      </c>
      <c r="H309" s="43">
        <v>2.66</v>
      </c>
      <c r="I309" s="43"/>
      <c r="J309" s="43">
        <v>34.46</v>
      </c>
      <c r="K309" s="44">
        <v>968</v>
      </c>
      <c r="L309" s="43"/>
    </row>
    <row r="310" spans="1:12" ht="15" x14ac:dyDescent="0.25">
      <c r="A310" s="23"/>
      <c r="B310" s="15"/>
      <c r="C310" s="11"/>
      <c r="D310" s="7" t="s">
        <v>22</v>
      </c>
      <c r="E310" s="42" t="s">
        <v>106</v>
      </c>
      <c r="F310" s="43">
        <v>200</v>
      </c>
      <c r="G310" s="43">
        <v>3.64</v>
      </c>
      <c r="H310" s="43">
        <v>3.17</v>
      </c>
      <c r="I310" s="43">
        <v>22.83</v>
      </c>
      <c r="J310" s="43">
        <v>134.38999999999999</v>
      </c>
      <c r="K310" s="44">
        <v>340.01</v>
      </c>
      <c r="L310" s="43"/>
    </row>
    <row r="311" spans="1:12" ht="15" x14ac:dyDescent="0.25">
      <c r="A311" s="23"/>
      <c r="B311" s="15"/>
      <c r="C311" s="11"/>
      <c r="D311" s="7" t="s">
        <v>23</v>
      </c>
      <c r="E311" s="42" t="s">
        <v>48</v>
      </c>
      <c r="F311" s="43">
        <v>40</v>
      </c>
      <c r="G311" s="43">
        <v>3</v>
      </c>
      <c r="H311" s="43">
        <v>1.1599999999999999</v>
      </c>
      <c r="I311" s="43">
        <v>20.56</v>
      </c>
      <c r="J311" s="43">
        <v>113.2</v>
      </c>
      <c r="K311" s="44" t="s">
        <v>43</v>
      </c>
      <c r="L311" s="43"/>
    </row>
    <row r="312" spans="1:12" ht="15" x14ac:dyDescent="0.25">
      <c r="A312" s="23"/>
      <c r="B312" s="15"/>
      <c r="C312" s="11"/>
      <c r="D312" s="7"/>
      <c r="E312" s="42" t="s">
        <v>42</v>
      </c>
      <c r="F312" s="43">
        <v>20</v>
      </c>
      <c r="G312" s="43">
        <v>1.32</v>
      </c>
      <c r="H312" s="43">
        <v>0.25</v>
      </c>
      <c r="I312" s="43">
        <v>6.69</v>
      </c>
      <c r="J312" s="43">
        <v>34.159999999999997</v>
      </c>
      <c r="K312" s="44" t="s">
        <v>43</v>
      </c>
      <c r="L312" s="43"/>
    </row>
    <row r="313" spans="1:12" ht="15" x14ac:dyDescent="0.25">
      <c r="A313" s="23"/>
      <c r="B313" s="15"/>
      <c r="C313" s="11"/>
      <c r="D313" s="6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.75" thickBot="1" x14ac:dyDescent="0.3">
      <c r="A315" s="24"/>
      <c r="B315" s="17"/>
      <c r="C315" s="8"/>
      <c r="D315" s="18" t="s">
        <v>33</v>
      </c>
      <c r="E315" s="9"/>
      <c r="F315" s="19">
        <f>SUM(F307:F314)</f>
        <v>515</v>
      </c>
      <c r="G315" s="19">
        <f t="shared" ref="G315:J315" si="108">SUM(G307:G314)</f>
        <v>22.01</v>
      </c>
      <c r="H315" s="19">
        <f t="shared" si="108"/>
        <v>26.52</v>
      </c>
      <c r="I315" s="19">
        <f t="shared" si="108"/>
        <v>83.85</v>
      </c>
      <c r="J315" s="19">
        <f t="shared" si="108"/>
        <v>675.43</v>
      </c>
      <c r="K315" s="25"/>
      <c r="L315" s="19">
        <f t="shared" ref="L315" si="109">SUM(L307:L314)</f>
        <v>0</v>
      </c>
    </row>
    <row r="316" spans="1:12" ht="15" x14ac:dyDescent="0.25">
      <c r="A316" s="26">
        <f>A307</f>
        <v>4</v>
      </c>
      <c r="B316" s="13">
        <f>B307</f>
        <v>1</v>
      </c>
      <c r="C316" s="10" t="s">
        <v>25</v>
      </c>
      <c r="D316" s="7" t="s">
        <v>26</v>
      </c>
      <c r="E316" s="39" t="s">
        <v>90</v>
      </c>
      <c r="F316" s="40">
        <v>60</v>
      </c>
      <c r="G316" s="40">
        <v>0.6</v>
      </c>
      <c r="H316" s="40">
        <v>6.1</v>
      </c>
      <c r="I316" s="40">
        <v>2.06</v>
      </c>
      <c r="J316" s="40">
        <v>65.5</v>
      </c>
      <c r="K316" s="41">
        <v>431.02</v>
      </c>
      <c r="L316" s="43"/>
    </row>
    <row r="317" spans="1:12" ht="15" x14ac:dyDescent="0.25">
      <c r="A317" s="23"/>
      <c r="B317" s="15"/>
      <c r="C317" s="11"/>
      <c r="D317" s="7" t="s">
        <v>27</v>
      </c>
      <c r="E317" s="42" t="s">
        <v>54</v>
      </c>
      <c r="F317" s="43">
        <v>210</v>
      </c>
      <c r="G317" s="43">
        <v>1.97</v>
      </c>
      <c r="H317" s="43">
        <v>5.15</v>
      </c>
      <c r="I317" s="43">
        <v>17.25</v>
      </c>
      <c r="J317" s="43">
        <v>123.23</v>
      </c>
      <c r="K317" s="44">
        <v>527</v>
      </c>
      <c r="L317" s="43"/>
    </row>
    <row r="318" spans="1:12" ht="15.75" customHeight="1" x14ac:dyDescent="0.25">
      <c r="A318" s="23"/>
      <c r="B318" s="15"/>
      <c r="C318" s="11"/>
      <c r="D318" s="7" t="s">
        <v>28</v>
      </c>
      <c r="E318" s="42" t="s">
        <v>138</v>
      </c>
      <c r="F318" s="43">
        <v>100</v>
      </c>
      <c r="G318" s="43">
        <v>12.97</v>
      </c>
      <c r="H318" s="43">
        <v>10.17</v>
      </c>
      <c r="I318" s="43">
        <v>6.6</v>
      </c>
      <c r="J318" s="43">
        <v>147.04</v>
      </c>
      <c r="K318" s="44">
        <v>142.01</v>
      </c>
      <c r="L318" s="43"/>
    </row>
    <row r="319" spans="1:12" ht="15" x14ac:dyDescent="0.25">
      <c r="A319" s="23"/>
      <c r="B319" s="15"/>
      <c r="C319" s="11"/>
      <c r="D319" s="7" t="s">
        <v>29</v>
      </c>
      <c r="E319" s="42" t="s">
        <v>53</v>
      </c>
      <c r="F319" s="43">
        <v>150</v>
      </c>
      <c r="G319" s="43">
        <v>3.18</v>
      </c>
      <c r="H319" s="43">
        <v>4.38</v>
      </c>
      <c r="I319" s="43">
        <v>20.27</v>
      </c>
      <c r="J319" s="43">
        <v>132.68</v>
      </c>
      <c r="K319" s="44">
        <v>252</v>
      </c>
      <c r="L319" s="43"/>
    </row>
    <row r="320" spans="1:12" ht="15" x14ac:dyDescent="0.25">
      <c r="A320" s="23"/>
      <c r="B320" s="15"/>
      <c r="C320" s="11"/>
      <c r="D320" s="7" t="s">
        <v>30</v>
      </c>
      <c r="E320" s="42" t="s">
        <v>64</v>
      </c>
      <c r="F320" s="43">
        <v>200</v>
      </c>
      <c r="G320" s="43">
        <v>1</v>
      </c>
      <c r="H320" s="43"/>
      <c r="I320" s="43">
        <v>20.2</v>
      </c>
      <c r="J320" s="43">
        <v>84.8</v>
      </c>
      <c r="K320" s="44" t="s">
        <v>43</v>
      </c>
      <c r="L320" s="43"/>
    </row>
    <row r="321" spans="1:12" ht="15" x14ac:dyDescent="0.25">
      <c r="A321" s="23"/>
      <c r="B321" s="15"/>
      <c r="C321" s="11"/>
      <c r="D321" s="7" t="s">
        <v>31</v>
      </c>
      <c r="E321" s="42" t="s">
        <v>47</v>
      </c>
      <c r="F321" s="43">
        <v>65</v>
      </c>
      <c r="G321" s="43">
        <v>4.9400000000000004</v>
      </c>
      <c r="H321" s="43">
        <v>0.52</v>
      </c>
      <c r="I321" s="43">
        <v>31.98</v>
      </c>
      <c r="J321" s="43">
        <v>152.36000000000001</v>
      </c>
      <c r="K321" s="44" t="s">
        <v>43</v>
      </c>
      <c r="L321" s="43"/>
    </row>
    <row r="322" spans="1:12" ht="15" x14ac:dyDescent="0.25">
      <c r="A322" s="23"/>
      <c r="B322" s="15"/>
      <c r="C322" s="11"/>
      <c r="D322" s="7" t="s">
        <v>32</v>
      </c>
      <c r="E322" s="42" t="s">
        <v>42</v>
      </c>
      <c r="F322" s="43">
        <v>20</v>
      </c>
      <c r="G322" s="43">
        <v>1.32</v>
      </c>
      <c r="H322" s="43">
        <v>0.25</v>
      </c>
      <c r="I322" s="43">
        <v>6.69</v>
      </c>
      <c r="J322" s="43">
        <v>34.159999999999997</v>
      </c>
      <c r="K322" s="44" t="s">
        <v>43</v>
      </c>
      <c r="L322" s="43"/>
    </row>
    <row r="323" spans="1:12" ht="15" x14ac:dyDescent="0.25">
      <c r="A323" s="23"/>
      <c r="B323" s="15"/>
      <c r="C323" s="11"/>
      <c r="D323" s="6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6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4"/>
      <c r="B325" s="17"/>
      <c r="C325" s="8"/>
      <c r="D325" s="18" t="s">
        <v>33</v>
      </c>
      <c r="E325" s="9"/>
      <c r="F325" s="19">
        <f>SUM(F316:F324)</f>
        <v>805</v>
      </c>
      <c r="G325" s="19">
        <f t="shared" ref="G325:J325" si="110">SUM(G316:G324)</f>
        <v>25.980000000000004</v>
      </c>
      <c r="H325" s="19">
        <f t="shared" si="110"/>
        <v>26.57</v>
      </c>
      <c r="I325" s="19">
        <f t="shared" si="110"/>
        <v>105.05</v>
      </c>
      <c r="J325" s="19">
        <f t="shared" si="110"/>
        <v>739.77</v>
      </c>
      <c r="K325" s="25"/>
      <c r="L325" s="19">
        <f t="shared" ref="L325" si="111">SUM(L316:L324)</f>
        <v>0</v>
      </c>
    </row>
    <row r="326" spans="1:12" ht="15.75" thickBot="1" x14ac:dyDescent="0.25">
      <c r="A326" s="29">
        <f>A307</f>
        <v>4</v>
      </c>
      <c r="B326" s="30">
        <f>B307</f>
        <v>1</v>
      </c>
      <c r="C326" s="59" t="s">
        <v>4</v>
      </c>
      <c r="D326" s="61"/>
      <c r="E326" s="31"/>
      <c r="F326" s="32">
        <f>F315+F325</f>
        <v>1320</v>
      </c>
      <c r="G326" s="32">
        <f t="shared" ref="G326:J326" si="112">G315+G325</f>
        <v>47.990000000000009</v>
      </c>
      <c r="H326" s="32">
        <f t="shared" si="112"/>
        <v>53.09</v>
      </c>
      <c r="I326" s="32">
        <f t="shared" si="112"/>
        <v>188.89999999999998</v>
      </c>
      <c r="J326" s="32">
        <f t="shared" si="112"/>
        <v>1415.1999999999998</v>
      </c>
      <c r="K326" s="32"/>
      <c r="L326" s="32">
        <f t="shared" ref="L326" si="113">L315+L325</f>
        <v>0</v>
      </c>
    </row>
    <row r="327" spans="1:12" ht="15" x14ac:dyDescent="0.25">
      <c r="A327" s="14">
        <v>4</v>
      </c>
      <c r="B327" s="15">
        <v>2</v>
      </c>
      <c r="C327" s="22" t="s">
        <v>20</v>
      </c>
      <c r="D327" s="5" t="s">
        <v>21</v>
      </c>
      <c r="E327" s="39" t="s">
        <v>139</v>
      </c>
      <c r="F327" s="40">
        <v>90</v>
      </c>
      <c r="G327" s="40">
        <v>11.29</v>
      </c>
      <c r="H327" s="40">
        <v>10.28</v>
      </c>
      <c r="I327" s="40">
        <v>11.12</v>
      </c>
      <c r="J327" s="40">
        <v>159.16</v>
      </c>
      <c r="K327" s="41">
        <v>783.02</v>
      </c>
      <c r="L327" s="40"/>
    </row>
    <row r="328" spans="1:12" ht="15" x14ac:dyDescent="0.25">
      <c r="A328" s="14"/>
      <c r="B328" s="15"/>
      <c r="C328" s="11"/>
      <c r="D328" s="6"/>
      <c r="E328" s="42" t="s">
        <v>95</v>
      </c>
      <c r="F328" s="43">
        <v>15</v>
      </c>
      <c r="G328" s="43">
        <v>0.17</v>
      </c>
      <c r="H328" s="43">
        <v>0.03</v>
      </c>
      <c r="I328" s="43">
        <v>0.56999999999999995</v>
      </c>
      <c r="J328" s="43">
        <v>3.21</v>
      </c>
      <c r="K328" s="44">
        <v>431</v>
      </c>
      <c r="L328" s="43"/>
    </row>
    <row r="329" spans="1:12" ht="15" x14ac:dyDescent="0.25">
      <c r="A329" s="14"/>
      <c r="B329" s="15"/>
      <c r="C329" s="11"/>
      <c r="D329" s="6" t="s">
        <v>29</v>
      </c>
      <c r="E329" s="42" t="s">
        <v>123</v>
      </c>
      <c r="F329" s="43">
        <v>150</v>
      </c>
      <c r="G329" s="43">
        <v>3.22</v>
      </c>
      <c r="H329" s="43">
        <v>3.39</v>
      </c>
      <c r="I329" s="43">
        <v>8.93</v>
      </c>
      <c r="J329" s="43">
        <v>78.8</v>
      </c>
      <c r="K329" s="44">
        <v>226</v>
      </c>
      <c r="L329" s="43"/>
    </row>
    <row r="330" spans="1:12" ht="15" x14ac:dyDescent="0.25">
      <c r="A330" s="14"/>
      <c r="B330" s="15"/>
      <c r="C330" s="11"/>
      <c r="D330" s="7" t="s">
        <v>22</v>
      </c>
      <c r="E330" s="42" t="s">
        <v>140</v>
      </c>
      <c r="F330" s="43">
        <v>200</v>
      </c>
      <c r="G330" s="43">
        <v>0.19</v>
      </c>
      <c r="H330" s="43">
        <v>0.05</v>
      </c>
      <c r="I330" s="43">
        <v>22.88</v>
      </c>
      <c r="J330" s="43">
        <v>92.66</v>
      </c>
      <c r="K330" s="44">
        <v>350.08</v>
      </c>
      <c r="L330" s="43"/>
    </row>
    <row r="331" spans="1:12" ht="15" x14ac:dyDescent="0.25">
      <c r="A331" s="14"/>
      <c r="B331" s="15"/>
      <c r="C331" s="11"/>
      <c r="D331" s="7" t="s">
        <v>23</v>
      </c>
      <c r="E331" s="42" t="s">
        <v>48</v>
      </c>
      <c r="F331" s="43">
        <v>40</v>
      </c>
      <c r="G331" s="43">
        <v>3</v>
      </c>
      <c r="H331" s="43">
        <v>1.1599999999999999</v>
      </c>
      <c r="I331" s="43">
        <v>20.56</v>
      </c>
      <c r="J331" s="43">
        <v>113.2</v>
      </c>
      <c r="K331" s="44" t="s">
        <v>43</v>
      </c>
      <c r="L331" s="43"/>
    </row>
    <row r="332" spans="1:12" ht="15" x14ac:dyDescent="0.25">
      <c r="A332" s="14"/>
      <c r="B332" s="15"/>
      <c r="C332" s="11"/>
      <c r="D332" s="7"/>
      <c r="E332" s="42" t="s">
        <v>42</v>
      </c>
      <c r="F332" s="43">
        <v>20</v>
      </c>
      <c r="G332" s="43">
        <v>1.32</v>
      </c>
      <c r="H332" s="43">
        <v>0.25</v>
      </c>
      <c r="I332" s="43">
        <v>6.69</v>
      </c>
      <c r="J332" s="43">
        <v>34.159999999999997</v>
      </c>
      <c r="K332" s="44" t="s">
        <v>43</v>
      </c>
      <c r="L332" s="43"/>
    </row>
    <row r="333" spans="1:12" ht="15" x14ac:dyDescent="0.25">
      <c r="A333" s="14"/>
      <c r="B333" s="15"/>
      <c r="C333" s="11"/>
      <c r="D333" s="6"/>
      <c r="E333" s="42"/>
      <c r="F333" s="43"/>
      <c r="G333" s="43"/>
      <c r="H333" s="43"/>
      <c r="I333" s="43"/>
      <c r="J333" s="43"/>
      <c r="K333" s="44"/>
      <c r="L333" s="43"/>
    </row>
    <row r="334" spans="1:12" ht="15" x14ac:dyDescent="0.25">
      <c r="A334" s="14"/>
      <c r="B334" s="15"/>
      <c r="C334" s="11"/>
      <c r="D334" s="6"/>
      <c r="E334" s="42"/>
      <c r="F334" s="43"/>
      <c r="G334" s="43"/>
      <c r="H334" s="43"/>
      <c r="I334" s="43"/>
      <c r="J334" s="43"/>
      <c r="K334" s="44"/>
      <c r="L334" s="43"/>
    </row>
    <row r="335" spans="1:12" ht="15" x14ac:dyDescent="0.25">
      <c r="A335" s="16"/>
      <c r="B335" s="17"/>
      <c r="C335" s="8"/>
      <c r="D335" s="18" t="s">
        <v>33</v>
      </c>
      <c r="E335" s="9"/>
      <c r="F335" s="19">
        <f>SUM(F327:F334)</f>
        <v>515</v>
      </c>
      <c r="G335" s="19">
        <f t="shared" ref="G335:J335" si="114">SUM(G327:G334)</f>
        <v>19.189999999999998</v>
      </c>
      <c r="H335" s="19">
        <f t="shared" si="114"/>
        <v>15.16</v>
      </c>
      <c r="I335" s="19">
        <f t="shared" si="114"/>
        <v>70.75</v>
      </c>
      <c r="J335" s="19">
        <f t="shared" si="114"/>
        <v>481.19000000000005</v>
      </c>
      <c r="K335" s="25"/>
      <c r="L335" s="19">
        <f t="shared" ref="L335" si="115">SUM(L327:L334)</f>
        <v>0</v>
      </c>
    </row>
    <row r="336" spans="1:12" ht="15" x14ac:dyDescent="0.25">
      <c r="A336" s="13">
        <f>A327</f>
        <v>4</v>
      </c>
      <c r="B336" s="13">
        <f>B327</f>
        <v>2</v>
      </c>
      <c r="C336" s="10" t="s">
        <v>25</v>
      </c>
      <c r="D336" s="7" t="s">
        <v>26</v>
      </c>
      <c r="E336" s="42" t="s">
        <v>141</v>
      </c>
      <c r="F336" s="43">
        <v>60</v>
      </c>
      <c r="G336" s="43">
        <v>0.43</v>
      </c>
      <c r="H336" s="43">
        <v>5.34</v>
      </c>
      <c r="I336" s="43">
        <v>1.36</v>
      </c>
      <c r="J336" s="43">
        <v>55.09</v>
      </c>
      <c r="K336" s="44">
        <v>993</v>
      </c>
      <c r="L336" s="43"/>
    </row>
    <row r="337" spans="1:12" ht="15" x14ac:dyDescent="0.25">
      <c r="A337" s="14"/>
      <c r="B337" s="15"/>
      <c r="C337" s="11"/>
      <c r="D337" s="7" t="s">
        <v>27</v>
      </c>
      <c r="E337" s="42" t="s">
        <v>51</v>
      </c>
      <c r="F337" s="43">
        <v>200</v>
      </c>
      <c r="G337" s="43">
        <v>4.07</v>
      </c>
      <c r="H337" s="43">
        <v>3.81</v>
      </c>
      <c r="I337" s="43">
        <v>19.32</v>
      </c>
      <c r="J337" s="43">
        <v>118.65</v>
      </c>
      <c r="K337" s="44">
        <v>1026</v>
      </c>
      <c r="L337" s="43"/>
    </row>
    <row r="338" spans="1:12" ht="15" x14ac:dyDescent="0.25">
      <c r="A338" s="14"/>
      <c r="B338" s="15"/>
      <c r="C338" s="11"/>
      <c r="D338" s="7" t="s">
        <v>28</v>
      </c>
      <c r="E338" s="42" t="s">
        <v>142</v>
      </c>
      <c r="F338" s="43">
        <v>90</v>
      </c>
      <c r="G338" s="43">
        <v>14.07</v>
      </c>
      <c r="H338" s="43">
        <v>7.07</v>
      </c>
      <c r="I338" s="43">
        <v>2.93</v>
      </c>
      <c r="J338" s="43">
        <v>131.26</v>
      </c>
      <c r="K338" s="44">
        <v>1041.07</v>
      </c>
      <c r="L338" s="43"/>
    </row>
    <row r="339" spans="1:12" ht="15" x14ac:dyDescent="0.25">
      <c r="A339" s="14"/>
      <c r="B339" s="15"/>
      <c r="C339" s="11"/>
      <c r="D339" s="7" t="s">
        <v>29</v>
      </c>
      <c r="E339" s="42" t="s">
        <v>85</v>
      </c>
      <c r="F339" s="43">
        <v>150</v>
      </c>
      <c r="G339" s="43">
        <v>7.32</v>
      </c>
      <c r="H339" s="43">
        <v>5.19</v>
      </c>
      <c r="I339" s="43">
        <v>32.130000000000003</v>
      </c>
      <c r="J339" s="43">
        <v>204.57</v>
      </c>
      <c r="K339" s="44">
        <v>254</v>
      </c>
      <c r="L339" s="43"/>
    </row>
    <row r="340" spans="1:12" ht="15" customHeight="1" x14ac:dyDescent="0.25">
      <c r="A340" s="14"/>
      <c r="B340" s="15"/>
      <c r="C340" s="11"/>
      <c r="D340" s="7" t="s">
        <v>30</v>
      </c>
      <c r="E340" s="42" t="s">
        <v>143</v>
      </c>
      <c r="F340" s="43">
        <v>200</v>
      </c>
      <c r="G340" s="43">
        <v>0.28999999999999998</v>
      </c>
      <c r="H340" s="43"/>
      <c r="I340" s="43">
        <v>25.83</v>
      </c>
      <c r="J340" s="43">
        <v>104.5</v>
      </c>
      <c r="K340" s="44">
        <v>355.04</v>
      </c>
      <c r="L340" s="43"/>
    </row>
    <row r="341" spans="1:12" ht="15" x14ac:dyDescent="0.25">
      <c r="A341" s="14"/>
      <c r="B341" s="15"/>
      <c r="C341" s="11"/>
      <c r="D341" s="7" t="s">
        <v>31</v>
      </c>
      <c r="E341" s="42" t="s">
        <v>47</v>
      </c>
      <c r="F341" s="43">
        <v>50</v>
      </c>
      <c r="G341" s="43">
        <v>3.8</v>
      </c>
      <c r="H341" s="43">
        <v>0.4</v>
      </c>
      <c r="I341" s="43">
        <v>24.6</v>
      </c>
      <c r="J341" s="43">
        <v>117.2</v>
      </c>
      <c r="K341" s="44" t="s">
        <v>43</v>
      </c>
      <c r="L341" s="43"/>
    </row>
    <row r="342" spans="1:12" ht="15" x14ac:dyDescent="0.25">
      <c r="A342" s="14"/>
      <c r="B342" s="15"/>
      <c r="C342" s="11"/>
      <c r="D342" s="7" t="s">
        <v>32</v>
      </c>
      <c r="E342" s="42" t="s">
        <v>42</v>
      </c>
      <c r="F342" s="43">
        <v>30</v>
      </c>
      <c r="G342" s="43">
        <v>1.98</v>
      </c>
      <c r="H342" s="43">
        <v>0.37</v>
      </c>
      <c r="I342" s="43">
        <v>10.029999999999999</v>
      </c>
      <c r="J342" s="43">
        <v>51.24</v>
      </c>
      <c r="K342" s="44" t="s">
        <v>43</v>
      </c>
      <c r="L342" s="43"/>
    </row>
    <row r="343" spans="1:12" ht="15" x14ac:dyDescent="0.25">
      <c r="A343" s="14"/>
      <c r="B343" s="15"/>
      <c r="C343" s="11"/>
      <c r="D343" s="6"/>
      <c r="E343" s="42"/>
      <c r="F343" s="43"/>
      <c r="G343" s="43"/>
      <c r="H343" s="43"/>
      <c r="I343" s="43"/>
      <c r="J343" s="43"/>
      <c r="K343" s="44"/>
      <c r="L343" s="43"/>
    </row>
    <row r="344" spans="1:12" ht="15" x14ac:dyDescent="0.25">
      <c r="A344" s="14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16"/>
      <c r="B345" s="17"/>
      <c r="C345" s="8"/>
      <c r="D345" s="18" t="s">
        <v>33</v>
      </c>
      <c r="E345" s="9"/>
      <c r="F345" s="19">
        <f>SUM(F336:F344)</f>
        <v>780</v>
      </c>
      <c r="G345" s="19">
        <f t="shared" ref="G345:J345" si="116">SUM(G336:G344)</f>
        <v>31.96</v>
      </c>
      <c r="H345" s="19">
        <f t="shared" si="116"/>
        <v>22.18</v>
      </c>
      <c r="I345" s="19">
        <f t="shared" si="116"/>
        <v>116.19999999999999</v>
      </c>
      <c r="J345" s="19">
        <f t="shared" si="116"/>
        <v>782.51</v>
      </c>
      <c r="K345" s="25"/>
      <c r="L345" s="19">
        <f t="shared" ref="L345" si="117">SUM(L336:L344)</f>
        <v>0</v>
      </c>
    </row>
    <row r="346" spans="1:12" ht="15.75" thickBot="1" x14ac:dyDescent="0.25">
      <c r="A346" s="33">
        <f>A327</f>
        <v>4</v>
      </c>
      <c r="B346" s="33">
        <f>B327</f>
        <v>2</v>
      </c>
      <c r="C346" s="59" t="s">
        <v>4</v>
      </c>
      <c r="D346" s="61"/>
      <c r="E346" s="31"/>
      <c r="F346" s="32">
        <f>F335+F345</f>
        <v>1295</v>
      </c>
      <c r="G346" s="32">
        <f t="shared" ref="G346:J346" si="118">G335+G345</f>
        <v>51.15</v>
      </c>
      <c r="H346" s="32">
        <f t="shared" si="118"/>
        <v>37.340000000000003</v>
      </c>
      <c r="I346" s="32">
        <f t="shared" si="118"/>
        <v>186.95</v>
      </c>
      <c r="J346" s="32">
        <f t="shared" si="118"/>
        <v>1263.7</v>
      </c>
      <c r="K346" s="32"/>
      <c r="L346" s="32">
        <f t="shared" ref="L346" si="119">L335+L345</f>
        <v>0</v>
      </c>
    </row>
    <row r="347" spans="1:12" ht="15.75" thickBot="1" x14ac:dyDescent="0.3">
      <c r="A347" s="20">
        <v>4</v>
      </c>
      <c r="B347" s="21">
        <v>3</v>
      </c>
      <c r="C347" s="22" t="s">
        <v>20</v>
      </c>
      <c r="D347" s="7" t="s">
        <v>26</v>
      </c>
      <c r="E347" s="42" t="s">
        <v>69</v>
      </c>
      <c r="F347" s="43">
        <v>15</v>
      </c>
      <c r="G347" s="43">
        <v>0.12</v>
      </c>
      <c r="H347" s="43">
        <v>0.02</v>
      </c>
      <c r="I347" s="43">
        <v>0.38</v>
      </c>
      <c r="J347" s="43">
        <v>2.12</v>
      </c>
      <c r="K347" s="44">
        <v>428</v>
      </c>
      <c r="L347" s="40"/>
    </row>
    <row r="348" spans="1:12" ht="25.5" x14ac:dyDescent="0.25">
      <c r="A348" s="23"/>
      <c r="B348" s="15"/>
      <c r="C348" s="11"/>
      <c r="D348" s="5" t="s">
        <v>21</v>
      </c>
      <c r="E348" s="42" t="s">
        <v>144</v>
      </c>
      <c r="F348" s="43">
        <v>90</v>
      </c>
      <c r="G348" s="43">
        <v>7.46</v>
      </c>
      <c r="H348" s="43">
        <v>10.06</v>
      </c>
      <c r="I348" s="43">
        <v>8.33</v>
      </c>
      <c r="J348" s="43">
        <v>145.59</v>
      </c>
      <c r="K348" s="44">
        <v>88.03</v>
      </c>
      <c r="L348" s="43"/>
    </row>
    <row r="349" spans="1:12" ht="15" x14ac:dyDescent="0.25">
      <c r="A349" s="23"/>
      <c r="B349" s="15"/>
      <c r="C349" s="11"/>
      <c r="D349" s="8" t="s">
        <v>29</v>
      </c>
      <c r="E349" s="42" t="s">
        <v>145</v>
      </c>
      <c r="F349" s="43">
        <v>150</v>
      </c>
      <c r="G349" s="43">
        <v>5.3</v>
      </c>
      <c r="H349" s="43">
        <v>3.91</v>
      </c>
      <c r="I349" s="43">
        <v>32.81</v>
      </c>
      <c r="J349" s="43">
        <v>187.78</v>
      </c>
      <c r="K349" s="44">
        <v>268.02</v>
      </c>
      <c r="L349" s="43"/>
    </row>
    <row r="350" spans="1:12" ht="15" x14ac:dyDescent="0.25">
      <c r="A350" s="23"/>
      <c r="B350" s="15"/>
      <c r="C350" s="11"/>
      <c r="D350" s="7" t="s">
        <v>22</v>
      </c>
      <c r="E350" s="42" t="s">
        <v>96</v>
      </c>
      <c r="F350" s="43">
        <v>200</v>
      </c>
      <c r="G350" s="43">
        <v>1.55</v>
      </c>
      <c r="H350" s="43">
        <v>1.37</v>
      </c>
      <c r="I350" s="43">
        <v>20.37</v>
      </c>
      <c r="J350" s="43">
        <v>99.98</v>
      </c>
      <c r="K350" s="44">
        <v>349.01</v>
      </c>
      <c r="L350" s="43"/>
    </row>
    <row r="351" spans="1:12" ht="15" x14ac:dyDescent="0.25">
      <c r="A351" s="23"/>
      <c r="B351" s="15"/>
      <c r="C351" s="11"/>
      <c r="D351" s="7" t="s">
        <v>23</v>
      </c>
      <c r="E351" s="42" t="s">
        <v>48</v>
      </c>
      <c r="F351" s="43">
        <v>40</v>
      </c>
      <c r="G351" s="43">
        <v>3</v>
      </c>
      <c r="H351" s="43">
        <v>1.1599999999999999</v>
      </c>
      <c r="I351" s="43">
        <v>20.56</v>
      </c>
      <c r="J351" s="43">
        <v>113.2</v>
      </c>
      <c r="K351" s="44" t="s">
        <v>43</v>
      </c>
      <c r="L351" s="43"/>
    </row>
    <row r="352" spans="1:12" ht="15" x14ac:dyDescent="0.25">
      <c r="A352" s="23"/>
      <c r="B352" s="15"/>
      <c r="C352" s="11"/>
      <c r="D352" s="7"/>
      <c r="E352" s="42" t="s">
        <v>42</v>
      </c>
      <c r="F352" s="43">
        <v>20</v>
      </c>
      <c r="G352" s="43">
        <v>1.32</v>
      </c>
      <c r="H352" s="43">
        <v>0.25</v>
      </c>
      <c r="I352" s="43">
        <v>6.69</v>
      </c>
      <c r="J352" s="43">
        <v>34.159999999999997</v>
      </c>
      <c r="K352" s="44" t="s">
        <v>43</v>
      </c>
      <c r="L352" s="43"/>
    </row>
    <row r="353" spans="1:12" ht="15" x14ac:dyDescent="0.25">
      <c r="A353" s="23"/>
      <c r="B353" s="15"/>
      <c r="C353" s="11"/>
      <c r="D353" s="6"/>
      <c r="E353" s="42"/>
      <c r="F353" s="43"/>
      <c r="G353" s="43"/>
      <c r="H353" s="43"/>
      <c r="I353" s="43"/>
      <c r="J353" s="43"/>
      <c r="K353" s="44"/>
      <c r="L353" s="43"/>
    </row>
    <row r="354" spans="1:12" ht="15" x14ac:dyDescent="0.25">
      <c r="A354" s="23"/>
      <c r="B354" s="15"/>
      <c r="C354" s="11"/>
      <c r="D354" s="6"/>
      <c r="E354" s="42"/>
      <c r="F354" s="43"/>
      <c r="G354" s="43"/>
      <c r="H354" s="43"/>
      <c r="I354" s="43"/>
      <c r="J354" s="43"/>
      <c r="K354" s="44"/>
      <c r="L354" s="43"/>
    </row>
    <row r="355" spans="1:12" ht="15.75" thickBot="1" x14ac:dyDescent="0.3">
      <c r="A355" s="24"/>
      <c r="B355" s="17"/>
      <c r="C355" s="8"/>
      <c r="D355" s="18" t="s">
        <v>33</v>
      </c>
      <c r="E355" s="9"/>
      <c r="F355" s="19">
        <f>SUM(F347:F354)</f>
        <v>515</v>
      </c>
      <c r="G355" s="19">
        <f t="shared" ref="G355:J355" si="120">SUM(G347:G354)</f>
        <v>18.75</v>
      </c>
      <c r="H355" s="19">
        <f t="shared" si="120"/>
        <v>16.77</v>
      </c>
      <c r="I355" s="19">
        <f t="shared" si="120"/>
        <v>89.14</v>
      </c>
      <c r="J355" s="19">
        <f t="shared" si="120"/>
        <v>582.83000000000004</v>
      </c>
      <c r="K355" s="25"/>
      <c r="L355" s="19">
        <f t="shared" ref="L355" si="121">SUM(L347:L354)</f>
        <v>0</v>
      </c>
    </row>
    <row r="356" spans="1:12" ht="15" x14ac:dyDescent="0.25">
      <c r="A356" s="26">
        <f>A347</f>
        <v>4</v>
      </c>
      <c r="B356" s="13">
        <f>B347</f>
        <v>3</v>
      </c>
      <c r="C356" s="10" t="s">
        <v>25</v>
      </c>
      <c r="D356" s="7" t="s">
        <v>26</v>
      </c>
      <c r="E356" s="39" t="s">
        <v>146</v>
      </c>
      <c r="F356" s="40">
        <v>60</v>
      </c>
      <c r="G356" s="40">
        <v>0.61</v>
      </c>
      <c r="H356" s="40">
        <v>10.66</v>
      </c>
      <c r="I356" s="40">
        <v>2.1</v>
      </c>
      <c r="J356" s="40">
        <v>106.76</v>
      </c>
      <c r="K356" s="41">
        <v>422.02</v>
      </c>
      <c r="L356" s="43"/>
    </row>
    <row r="357" spans="1:12" ht="25.5" x14ac:dyDescent="0.25">
      <c r="A357" s="23"/>
      <c r="B357" s="15"/>
      <c r="C357" s="11"/>
      <c r="D357" s="7" t="s">
        <v>27</v>
      </c>
      <c r="E357" s="42" t="s">
        <v>147</v>
      </c>
      <c r="F357" s="43">
        <v>210</v>
      </c>
      <c r="G357" s="43">
        <v>1.98</v>
      </c>
      <c r="H357" s="43">
        <v>4.16</v>
      </c>
      <c r="I357" s="43">
        <v>19.23</v>
      </c>
      <c r="J357" s="43">
        <v>122.28</v>
      </c>
      <c r="K357" s="44">
        <v>998</v>
      </c>
      <c r="L357" s="43"/>
    </row>
    <row r="358" spans="1:12" ht="15" x14ac:dyDescent="0.25">
      <c r="A358" s="23"/>
      <c r="B358" s="15"/>
      <c r="C358" s="11"/>
      <c r="D358" s="7" t="s">
        <v>28</v>
      </c>
      <c r="E358" s="42" t="s">
        <v>148</v>
      </c>
      <c r="F358" s="43">
        <v>90</v>
      </c>
      <c r="G358" s="43">
        <v>18.73</v>
      </c>
      <c r="H358" s="43">
        <v>10.51</v>
      </c>
      <c r="I358" s="43">
        <v>18.420000000000002</v>
      </c>
      <c r="J358" s="43">
        <v>254.94</v>
      </c>
      <c r="K358" s="44">
        <v>783.01</v>
      </c>
      <c r="L358" s="43"/>
    </row>
    <row r="359" spans="1:12" ht="15" x14ac:dyDescent="0.25">
      <c r="A359" s="23"/>
      <c r="B359" s="15"/>
      <c r="C359" s="11"/>
      <c r="D359" s="7" t="s">
        <v>29</v>
      </c>
      <c r="E359" s="42" t="s">
        <v>102</v>
      </c>
      <c r="F359" s="43">
        <v>150</v>
      </c>
      <c r="G359" s="43">
        <v>2.72</v>
      </c>
      <c r="H359" s="43">
        <v>4.32</v>
      </c>
      <c r="I359" s="43">
        <v>19.22</v>
      </c>
      <c r="J359" s="43">
        <v>126.03</v>
      </c>
      <c r="K359" s="44">
        <v>246</v>
      </c>
      <c r="L359" s="43"/>
    </row>
    <row r="360" spans="1:12" ht="15" x14ac:dyDescent="0.25">
      <c r="A360" s="23"/>
      <c r="B360" s="15"/>
      <c r="C360" s="11"/>
      <c r="D360" s="7" t="s">
        <v>30</v>
      </c>
      <c r="E360" s="42" t="s">
        <v>73</v>
      </c>
      <c r="F360" s="43">
        <v>200</v>
      </c>
      <c r="G360" s="43">
        <v>0.38</v>
      </c>
      <c r="H360" s="43"/>
      <c r="I360" s="43">
        <v>28.9</v>
      </c>
      <c r="J360" s="43">
        <v>117.11</v>
      </c>
      <c r="K360" s="44">
        <v>374</v>
      </c>
      <c r="L360" s="43"/>
    </row>
    <row r="361" spans="1:12" ht="15" x14ac:dyDescent="0.25">
      <c r="A361" s="23"/>
      <c r="B361" s="15"/>
      <c r="C361" s="11"/>
      <c r="D361" s="7" t="s">
        <v>31</v>
      </c>
      <c r="E361" s="42" t="s">
        <v>47</v>
      </c>
      <c r="F361" s="43">
        <v>50</v>
      </c>
      <c r="G361" s="43">
        <v>3.8</v>
      </c>
      <c r="H361" s="43">
        <v>0.4</v>
      </c>
      <c r="I361" s="43">
        <v>24.6</v>
      </c>
      <c r="J361" s="43">
        <v>117.2</v>
      </c>
      <c r="K361" s="44" t="s">
        <v>43</v>
      </c>
      <c r="L361" s="43"/>
    </row>
    <row r="362" spans="1:12" ht="15" x14ac:dyDescent="0.25">
      <c r="A362" s="23"/>
      <c r="B362" s="15"/>
      <c r="C362" s="11"/>
      <c r="D362" s="7" t="s">
        <v>32</v>
      </c>
      <c r="E362" s="42" t="s">
        <v>42</v>
      </c>
      <c r="F362" s="43">
        <v>30</v>
      </c>
      <c r="G362" s="43">
        <v>1.98</v>
      </c>
      <c r="H362" s="43">
        <v>0.37</v>
      </c>
      <c r="I362" s="43">
        <v>10.029999999999999</v>
      </c>
      <c r="J362" s="43">
        <v>51.24</v>
      </c>
      <c r="K362" s="44" t="s">
        <v>43</v>
      </c>
      <c r="L362" s="43"/>
    </row>
    <row r="363" spans="1:12" ht="15" x14ac:dyDescent="0.25">
      <c r="A363" s="23"/>
      <c r="B363" s="15"/>
      <c r="C363" s="11"/>
      <c r="D363" s="6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4"/>
      <c r="B365" s="17"/>
      <c r="C365" s="8"/>
      <c r="D365" s="18" t="s">
        <v>33</v>
      </c>
      <c r="E365" s="9"/>
      <c r="F365" s="19">
        <f>SUM(F356:F364)</f>
        <v>790</v>
      </c>
      <c r="G365" s="19">
        <f t="shared" ref="G365:J365" si="122">SUM(G356:G364)</f>
        <v>30.2</v>
      </c>
      <c r="H365" s="19">
        <f t="shared" si="122"/>
        <v>30.419999999999998</v>
      </c>
      <c r="I365" s="19">
        <f t="shared" si="122"/>
        <v>122.5</v>
      </c>
      <c r="J365" s="19">
        <f t="shared" si="122"/>
        <v>895.56000000000006</v>
      </c>
      <c r="K365" s="25"/>
      <c r="L365" s="19">
        <f t="shared" ref="L365" si="123">SUM(L356:L364)</f>
        <v>0</v>
      </c>
    </row>
    <row r="366" spans="1:12" ht="15.75" thickBot="1" x14ac:dyDescent="0.25">
      <c r="A366" s="29">
        <f>A347</f>
        <v>4</v>
      </c>
      <c r="B366" s="30">
        <f>B347</f>
        <v>3</v>
      </c>
      <c r="C366" s="59" t="s">
        <v>4</v>
      </c>
      <c r="D366" s="61"/>
      <c r="E366" s="31"/>
      <c r="F366" s="32">
        <f>F355+F365</f>
        <v>1305</v>
      </c>
      <c r="G366" s="32">
        <f t="shared" ref="G366:J366" si="124">G355+G365</f>
        <v>48.95</v>
      </c>
      <c r="H366" s="32">
        <f t="shared" si="124"/>
        <v>47.19</v>
      </c>
      <c r="I366" s="32">
        <f t="shared" si="124"/>
        <v>211.64</v>
      </c>
      <c r="J366" s="32">
        <f t="shared" si="124"/>
        <v>1478.39</v>
      </c>
      <c r="K366" s="32"/>
      <c r="L366" s="32">
        <f t="shared" ref="L366" si="125">L355+L365</f>
        <v>0</v>
      </c>
    </row>
    <row r="367" spans="1:12" ht="21" customHeight="1" x14ac:dyDescent="0.25">
      <c r="A367" s="20">
        <v>4</v>
      </c>
      <c r="B367" s="21">
        <v>4</v>
      </c>
      <c r="C367" s="22" t="s">
        <v>20</v>
      </c>
      <c r="D367" s="5" t="s">
        <v>21</v>
      </c>
      <c r="E367" s="39" t="s">
        <v>149</v>
      </c>
      <c r="F367" s="40">
        <v>90</v>
      </c>
      <c r="G367" s="40">
        <v>8.4600000000000009</v>
      </c>
      <c r="H367" s="40">
        <v>23.74</v>
      </c>
      <c r="I367" s="40">
        <v>14.86</v>
      </c>
      <c r="J367" s="40">
        <v>281.08999999999997</v>
      </c>
      <c r="K367" s="41">
        <v>775.09</v>
      </c>
      <c r="L367" s="40"/>
    </row>
    <row r="368" spans="1:12" ht="15" x14ac:dyDescent="0.25">
      <c r="A368" s="23"/>
      <c r="B368" s="15"/>
      <c r="C368" s="11"/>
      <c r="D368" s="6" t="s">
        <v>29</v>
      </c>
      <c r="E368" s="42" t="s">
        <v>72</v>
      </c>
      <c r="F368" s="43">
        <v>150</v>
      </c>
      <c r="G368" s="43">
        <v>3.51</v>
      </c>
      <c r="H368" s="43">
        <v>3.99</v>
      </c>
      <c r="I368" s="43">
        <v>35.4</v>
      </c>
      <c r="J368" s="43">
        <v>191.49</v>
      </c>
      <c r="K368" s="44">
        <v>1003.01</v>
      </c>
      <c r="L368" s="43"/>
    </row>
    <row r="369" spans="1:12" ht="15" x14ac:dyDescent="0.25">
      <c r="A369" s="23"/>
      <c r="B369" s="15"/>
      <c r="C369" s="11"/>
      <c r="D369" s="6"/>
      <c r="E369" s="42" t="s">
        <v>95</v>
      </c>
      <c r="F369" s="43">
        <v>15</v>
      </c>
      <c r="G369" s="43">
        <v>0.17</v>
      </c>
      <c r="H369" s="43">
        <v>0.03</v>
      </c>
      <c r="I369" s="43">
        <v>0.56999999999999995</v>
      </c>
      <c r="J369" s="43">
        <v>3.21</v>
      </c>
      <c r="K369" s="44">
        <v>431</v>
      </c>
      <c r="L369" s="43"/>
    </row>
    <row r="370" spans="1:12" ht="15" x14ac:dyDescent="0.25">
      <c r="A370" s="23"/>
      <c r="B370" s="15"/>
      <c r="C370" s="11"/>
      <c r="D370" s="6"/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22</v>
      </c>
      <c r="E371" s="42" t="s">
        <v>76</v>
      </c>
      <c r="F371" s="43">
        <v>200</v>
      </c>
      <c r="G371" s="43">
        <v>0.44</v>
      </c>
      <c r="H371" s="43">
        <v>0.1</v>
      </c>
      <c r="I371" s="43">
        <v>18.55</v>
      </c>
      <c r="J371" s="43">
        <v>76.62</v>
      </c>
      <c r="K371" s="44">
        <v>350.2</v>
      </c>
      <c r="L371" s="43"/>
    </row>
    <row r="372" spans="1:12" ht="15" x14ac:dyDescent="0.25">
      <c r="A372" s="23"/>
      <c r="B372" s="15"/>
      <c r="C372" s="11"/>
      <c r="D372" s="7" t="s">
        <v>23</v>
      </c>
      <c r="E372" s="42" t="s">
        <v>48</v>
      </c>
      <c r="F372" s="43">
        <v>40</v>
      </c>
      <c r="G372" s="43">
        <v>3</v>
      </c>
      <c r="H372" s="43">
        <v>1.1599999999999999</v>
      </c>
      <c r="I372" s="43">
        <v>20.56</v>
      </c>
      <c r="J372" s="43">
        <v>113.2</v>
      </c>
      <c r="K372" s="44" t="s">
        <v>43</v>
      </c>
      <c r="L372" s="43"/>
    </row>
    <row r="373" spans="1:12" ht="15" x14ac:dyDescent="0.25">
      <c r="A373" s="23"/>
      <c r="B373" s="15"/>
      <c r="C373" s="11"/>
      <c r="D373" s="7"/>
      <c r="E373" s="42" t="s">
        <v>42</v>
      </c>
      <c r="F373" s="43">
        <v>20</v>
      </c>
      <c r="G373" s="43">
        <v>1.32</v>
      </c>
      <c r="H373" s="43">
        <v>0.25</v>
      </c>
      <c r="I373" s="43">
        <v>6.69</v>
      </c>
      <c r="J373" s="43">
        <v>34.159999999999997</v>
      </c>
      <c r="K373" s="44" t="s">
        <v>43</v>
      </c>
      <c r="L373" s="43"/>
    </row>
    <row r="374" spans="1:12" ht="15" x14ac:dyDescent="0.25">
      <c r="A374" s="23"/>
      <c r="B374" s="15"/>
      <c r="C374" s="11"/>
      <c r="D374" s="6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6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4"/>
      <c r="B376" s="17"/>
      <c r="C376" s="8"/>
      <c r="D376" s="18" t="s">
        <v>33</v>
      </c>
      <c r="E376" s="9"/>
      <c r="F376" s="19">
        <f>SUM(F367:F375)</f>
        <v>515</v>
      </c>
      <c r="G376" s="19">
        <f>SUM(G367:G375)</f>
        <v>16.899999999999999</v>
      </c>
      <c r="H376" s="19">
        <f>SUM(H367:H375)</f>
        <v>29.27</v>
      </c>
      <c r="I376" s="19">
        <f>SUM(I367:I375)</f>
        <v>96.63</v>
      </c>
      <c r="J376" s="19">
        <f>SUM(J367:J375)</f>
        <v>699.77</v>
      </c>
      <c r="K376" s="25"/>
      <c r="L376" s="19">
        <f>SUM(L367:L375)</f>
        <v>0</v>
      </c>
    </row>
    <row r="377" spans="1:12" ht="15" customHeight="1" x14ac:dyDescent="0.25">
      <c r="A377" s="26">
        <f>A367</f>
        <v>4</v>
      </c>
      <c r="B377" s="13">
        <f>B367</f>
        <v>4</v>
      </c>
      <c r="C377" s="10" t="s">
        <v>25</v>
      </c>
      <c r="D377" s="7" t="s">
        <v>26</v>
      </c>
      <c r="E377" s="42" t="s">
        <v>97</v>
      </c>
      <c r="F377" s="43">
        <v>60</v>
      </c>
      <c r="G377" s="43">
        <v>0.44</v>
      </c>
      <c r="H377" s="43">
        <v>5.33</v>
      </c>
      <c r="I377" s="43">
        <v>1.37</v>
      </c>
      <c r="J377" s="43">
        <v>55.19</v>
      </c>
      <c r="K377" s="44">
        <v>422.01</v>
      </c>
      <c r="L377" s="43"/>
    </row>
    <row r="378" spans="1:12" ht="15" x14ac:dyDescent="0.25">
      <c r="A378" s="23"/>
      <c r="B378" s="15"/>
      <c r="C378" s="11"/>
      <c r="D378" s="7" t="s">
        <v>27</v>
      </c>
      <c r="E378" s="42" t="s">
        <v>91</v>
      </c>
      <c r="F378" s="43">
        <v>210</v>
      </c>
      <c r="G378" s="43">
        <v>1.53</v>
      </c>
      <c r="H378" s="43">
        <v>5.85</v>
      </c>
      <c r="I378" s="43">
        <v>17.72</v>
      </c>
      <c r="J378" s="43">
        <v>109.85</v>
      </c>
      <c r="K378" s="44">
        <v>110.04</v>
      </c>
      <c r="L378" s="43"/>
    </row>
    <row r="379" spans="1:12" ht="15" x14ac:dyDescent="0.25">
      <c r="A379" s="23"/>
      <c r="B379" s="15"/>
      <c r="C379" s="11"/>
      <c r="D379" s="7" t="s">
        <v>28</v>
      </c>
      <c r="E379" s="42" t="s">
        <v>150</v>
      </c>
      <c r="F379" s="43">
        <v>90</v>
      </c>
      <c r="G379" s="43">
        <v>9.4499999999999993</v>
      </c>
      <c r="H379" s="43">
        <v>19.649999999999999</v>
      </c>
      <c r="I379" s="43">
        <v>11.07</v>
      </c>
      <c r="J379" s="43">
        <v>259.24</v>
      </c>
      <c r="K379" s="44">
        <v>53.08</v>
      </c>
      <c r="L379" s="43"/>
    </row>
    <row r="380" spans="1:12" ht="15" x14ac:dyDescent="0.25">
      <c r="A380" s="23"/>
      <c r="B380" s="15"/>
      <c r="C380" s="11"/>
      <c r="D380" s="7" t="s">
        <v>29</v>
      </c>
      <c r="E380" s="42" t="s">
        <v>151</v>
      </c>
      <c r="F380" s="43">
        <v>150</v>
      </c>
      <c r="G380" s="43">
        <v>4.7300000000000004</v>
      </c>
      <c r="H380" s="43">
        <v>3.41</v>
      </c>
      <c r="I380" s="43">
        <v>32.94</v>
      </c>
      <c r="J380" s="43">
        <v>233.07</v>
      </c>
      <c r="K380" s="44">
        <v>256</v>
      </c>
      <c r="L380" s="43"/>
    </row>
    <row r="381" spans="1:12" ht="15" x14ac:dyDescent="0.25">
      <c r="A381" s="23"/>
      <c r="B381" s="15"/>
      <c r="C381" s="11"/>
      <c r="D381" s="7" t="s">
        <v>30</v>
      </c>
      <c r="E381" s="7" t="s">
        <v>121</v>
      </c>
      <c r="F381" s="43">
        <v>200</v>
      </c>
      <c r="G381" s="43">
        <v>1.4</v>
      </c>
      <c r="H381" s="43">
        <v>0.4</v>
      </c>
      <c r="I381" s="43">
        <v>22.8</v>
      </c>
      <c r="J381" s="43">
        <v>100.4</v>
      </c>
      <c r="K381" s="44" t="s">
        <v>43</v>
      </c>
      <c r="L381" s="43"/>
    </row>
    <row r="382" spans="1:12" ht="15" x14ac:dyDescent="0.25">
      <c r="A382" s="23"/>
      <c r="B382" s="15"/>
      <c r="C382" s="11"/>
      <c r="D382" s="7" t="s">
        <v>31</v>
      </c>
      <c r="E382" s="42" t="s">
        <v>47</v>
      </c>
      <c r="F382" s="43">
        <v>50</v>
      </c>
      <c r="G382" s="43">
        <v>3.8</v>
      </c>
      <c r="H382" s="43">
        <v>0.4</v>
      </c>
      <c r="I382" s="43">
        <v>24.6</v>
      </c>
      <c r="J382" s="43">
        <v>117.2</v>
      </c>
      <c r="K382" s="44" t="s">
        <v>43</v>
      </c>
      <c r="L382" s="43"/>
    </row>
    <row r="383" spans="1:12" ht="15" x14ac:dyDescent="0.25">
      <c r="A383" s="23"/>
      <c r="B383" s="15"/>
      <c r="C383" s="11"/>
      <c r="D383" s="7" t="s">
        <v>32</v>
      </c>
      <c r="E383" s="42" t="s">
        <v>42</v>
      </c>
      <c r="F383" s="43">
        <v>30</v>
      </c>
      <c r="G383" s="43">
        <v>1.98</v>
      </c>
      <c r="H383" s="43">
        <v>0.37</v>
      </c>
      <c r="I383" s="43">
        <v>10.029999999999999</v>
      </c>
      <c r="J383" s="43">
        <v>51.24</v>
      </c>
      <c r="K383" s="44" t="s">
        <v>43</v>
      </c>
      <c r="L383" s="43"/>
    </row>
    <row r="384" spans="1:12" ht="15" x14ac:dyDescent="0.25">
      <c r="A384" s="23"/>
      <c r="B384" s="15"/>
      <c r="C384" s="11"/>
      <c r="D384" s="6"/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6"/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4"/>
      <c r="B386" s="17"/>
      <c r="C386" s="8"/>
      <c r="D386" s="18" t="s">
        <v>33</v>
      </c>
      <c r="E386" s="9"/>
      <c r="F386" s="19">
        <f>SUM(F377:F385)</f>
        <v>790</v>
      </c>
      <c r="G386" s="19">
        <f t="shared" ref="G386:J386" si="126">SUM(G377:G385)</f>
        <v>23.33</v>
      </c>
      <c r="H386" s="19">
        <f t="shared" si="126"/>
        <v>35.409999999999989</v>
      </c>
      <c r="I386" s="19">
        <f t="shared" si="126"/>
        <v>120.53</v>
      </c>
      <c r="J386" s="19">
        <f t="shared" si="126"/>
        <v>926.18999999999994</v>
      </c>
      <c r="K386" s="25"/>
      <c r="L386" s="19">
        <f t="shared" ref="L386" si="127">SUM(L377:L385)</f>
        <v>0</v>
      </c>
    </row>
    <row r="387" spans="1:12" ht="15.75" thickBot="1" x14ac:dyDescent="0.25">
      <c r="A387" s="29">
        <f>A367</f>
        <v>4</v>
      </c>
      <c r="B387" s="30">
        <f>B367</f>
        <v>4</v>
      </c>
      <c r="C387" s="59" t="s">
        <v>4</v>
      </c>
      <c r="D387" s="61"/>
      <c r="E387" s="31"/>
      <c r="F387" s="32">
        <f>F376+F386</f>
        <v>1305</v>
      </c>
      <c r="G387" s="32">
        <f t="shared" ref="G387:J387" si="128">G376+G386</f>
        <v>40.229999999999997</v>
      </c>
      <c r="H387" s="32">
        <f t="shared" si="128"/>
        <v>64.679999999999993</v>
      </c>
      <c r="I387" s="32">
        <f t="shared" si="128"/>
        <v>217.16</v>
      </c>
      <c r="J387" s="32">
        <f t="shared" si="128"/>
        <v>1625.96</v>
      </c>
      <c r="K387" s="32"/>
      <c r="L387" s="32">
        <f t="shared" ref="L387" si="129">L376+L386</f>
        <v>0</v>
      </c>
    </row>
    <row r="388" spans="1:12" ht="15" x14ac:dyDescent="0.25">
      <c r="A388" s="20">
        <v>4</v>
      </c>
      <c r="B388" s="21">
        <v>5</v>
      </c>
      <c r="C388" s="22" t="s">
        <v>20</v>
      </c>
      <c r="D388" s="5" t="s">
        <v>21</v>
      </c>
      <c r="E388" s="39" t="s">
        <v>152</v>
      </c>
      <c r="F388" s="40">
        <v>90</v>
      </c>
      <c r="G388" s="40">
        <v>10.42</v>
      </c>
      <c r="H388" s="40">
        <v>4.83</v>
      </c>
      <c r="I388" s="40">
        <v>7.91</v>
      </c>
      <c r="J388" s="40">
        <v>116.84</v>
      </c>
      <c r="K388" s="41">
        <v>783.07</v>
      </c>
      <c r="L388" s="40"/>
    </row>
    <row r="389" spans="1:12" ht="15" x14ac:dyDescent="0.25">
      <c r="A389" s="23"/>
      <c r="B389" s="15"/>
      <c r="C389" s="11"/>
      <c r="D389" s="6"/>
      <c r="E389" s="42" t="s">
        <v>153</v>
      </c>
      <c r="F389" s="43">
        <v>10</v>
      </c>
      <c r="G389" s="43">
        <v>0.08</v>
      </c>
      <c r="H389" s="43">
        <v>0.01</v>
      </c>
      <c r="I389" s="43">
        <v>0.15</v>
      </c>
      <c r="J389" s="43">
        <v>1</v>
      </c>
      <c r="K389" s="44">
        <v>429</v>
      </c>
      <c r="L389" s="43"/>
    </row>
    <row r="390" spans="1:12" ht="15" x14ac:dyDescent="0.25">
      <c r="A390" s="23"/>
      <c r="B390" s="15"/>
      <c r="C390" s="11"/>
      <c r="D390" s="6" t="s">
        <v>29</v>
      </c>
      <c r="E390" s="42" t="s">
        <v>53</v>
      </c>
      <c r="F390" s="43">
        <v>150</v>
      </c>
      <c r="G390" s="43">
        <v>3.18</v>
      </c>
      <c r="H390" s="43">
        <v>4.38</v>
      </c>
      <c r="I390" s="43">
        <v>20.27</v>
      </c>
      <c r="J390" s="43">
        <v>132.68</v>
      </c>
      <c r="K390" s="44">
        <v>252</v>
      </c>
      <c r="L390" s="43"/>
    </row>
    <row r="391" spans="1:12" ht="15" x14ac:dyDescent="0.25">
      <c r="A391" s="23"/>
      <c r="B391" s="15"/>
      <c r="C391" s="11"/>
      <c r="D391" s="7" t="s">
        <v>30</v>
      </c>
      <c r="E391" s="42" t="s">
        <v>121</v>
      </c>
      <c r="F391" s="43">
        <v>200</v>
      </c>
      <c r="G391" s="43">
        <v>1.4</v>
      </c>
      <c r="H391" s="43">
        <v>0.4</v>
      </c>
      <c r="I391" s="43">
        <v>22.8</v>
      </c>
      <c r="J391" s="43">
        <v>100.4</v>
      </c>
      <c r="K391" s="44" t="s">
        <v>43</v>
      </c>
      <c r="L391" s="43"/>
    </row>
    <row r="392" spans="1:12" ht="15" x14ac:dyDescent="0.25">
      <c r="A392" s="23"/>
      <c r="B392" s="15"/>
      <c r="C392" s="11"/>
      <c r="D392" s="7" t="s">
        <v>23</v>
      </c>
      <c r="E392" s="42" t="s">
        <v>48</v>
      </c>
      <c r="F392" s="43">
        <v>40</v>
      </c>
      <c r="G392" s="43">
        <v>3</v>
      </c>
      <c r="H392" s="43">
        <v>1.1599999999999999</v>
      </c>
      <c r="I392" s="43">
        <v>20.56</v>
      </c>
      <c r="J392" s="43">
        <v>113.2</v>
      </c>
      <c r="K392" s="44" t="s">
        <v>43</v>
      </c>
      <c r="L392" s="43"/>
    </row>
    <row r="393" spans="1:12" ht="15" x14ac:dyDescent="0.25">
      <c r="A393" s="23"/>
      <c r="B393" s="15"/>
      <c r="C393" s="11"/>
      <c r="D393" s="7"/>
      <c r="E393" s="42" t="s">
        <v>42</v>
      </c>
      <c r="F393" s="43">
        <v>20</v>
      </c>
      <c r="G393" s="43">
        <v>1.32</v>
      </c>
      <c r="H393" s="43">
        <v>0.25</v>
      </c>
      <c r="I393" s="43">
        <v>6.69</v>
      </c>
      <c r="J393" s="43">
        <v>34.159999999999997</v>
      </c>
      <c r="K393" s="44" t="s">
        <v>43</v>
      </c>
      <c r="L393" s="43"/>
    </row>
    <row r="394" spans="1:12" ht="15" x14ac:dyDescent="0.25">
      <c r="A394" s="23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23"/>
      <c r="B395" s="15"/>
      <c r="C395" s="11"/>
      <c r="D395" s="6"/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24"/>
      <c r="B396" s="17"/>
      <c r="C396" s="8"/>
      <c r="D396" s="18" t="s">
        <v>33</v>
      </c>
      <c r="E396" s="9"/>
      <c r="F396" s="19">
        <f>SUM(F388:F395)</f>
        <v>510</v>
      </c>
      <c r="G396" s="19">
        <f t="shared" ref="G396:J396" si="130">SUM(G388:G395)</f>
        <v>19.399999999999999</v>
      </c>
      <c r="H396" s="19">
        <f t="shared" si="130"/>
        <v>11.03</v>
      </c>
      <c r="I396" s="19">
        <f t="shared" si="130"/>
        <v>78.38</v>
      </c>
      <c r="J396" s="19">
        <f t="shared" si="130"/>
        <v>498.28</v>
      </c>
      <c r="K396" s="25"/>
      <c r="L396" s="19">
        <f t="shared" ref="L396" si="131">SUM(L388:L395)</f>
        <v>0</v>
      </c>
    </row>
    <row r="397" spans="1:12" ht="15" x14ac:dyDescent="0.25">
      <c r="A397" s="26">
        <f>A388</f>
        <v>4</v>
      </c>
      <c r="B397" s="13">
        <f>B388</f>
        <v>5</v>
      </c>
      <c r="C397" s="10" t="s">
        <v>25</v>
      </c>
      <c r="D397" s="7" t="s">
        <v>26</v>
      </c>
      <c r="E397" s="42" t="s">
        <v>95</v>
      </c>
      <c r="F397" s="43">
        <v>60</v>
      </c>
      <c r="G397" s="43">
        <v>0.66</v>
      </c>
      <c r="H397" s="43">
        <v>0.12</v>
      </c>
      <c r="I397" s="43">
        <v>2.2799999999999998</v>
      </c>
      <c r="J397" s="43">
        <v>12.84</v>
      </c>
      <c r="K397" s="44">
        <v>431</v>
      </c>
      <c r="L397" s="43"/>
    </row>
    <row r="398" spans="1:12" ht="25.5" x14ac:dyDescent="0.25">
      <c r="A398" s="23"/>
      <c r="B398" s="15"/>
      <c r="C398" s="11"/>
      <c r="D398" s="7" t="s">
        <v>27</v>
      </c>
      <c r="E398" s="42" t="s">
        <v>55</v>
      </c>
      <c r="F398" s="43">
        <v>210</v>
      </c>
      <c r="G398" s="43">
        <v>1.64</v>
      </c>
      <c r="H398" s="43">
        <v>5.88</v>
      </c>
      <c r="I398" s="43">
        <v>16.920000000000002</v>
      </c>
      <c r="J398" s="43">
        <v>109.16</v>
      </c>
      <c r="K398" s="44">
        <v>549.07000000000005</v>
      </c>
      <c r="L398" s="43"/>
    </row>
    <row r="399" spans="1:12" ht="15" x14ac:dyDescent="0.25">
      <c r="A399" s="23"/>
      <c r="B399" s="15"/>
      <c r="C399" s="11"/>
      <c r="D399" s="7" t="s">
        <v>28</v>
      </c>
      <c r="E399" s="42" t="s">
        <v>154</v>
      </c>
      <c r="F399" s="43">
        <v>90</v>
      </c>
      <c r="G399" s="43">
        <v>9.49</v>
      </c>
      <c r="H399" s="43">
        <v>12.82</v>
      </c>
      <c r="I399" s="43">
        <v>7.36</v>
      </c>
      <c r="J399" s="43">
        <v>175.19</v>
      </c>
      <c r="K399" s="44">
        <v>760.01</v>
      </c>
      <c r="L399" s="43"/>
    </row>
    <row r="400" spans="1:12" ht="15" x14ac:dyDescent="0.25">
      <c r="A400" s="23"/>
      <c r="B400" s="15"/>
      <c r="C400" s="11"/>
      <c r="D400" s="7" t="s">
        <v>29</v>
      </c>
      <c r="E400" s="42" t="s">
        <v>110</v>
      </c>
      <c r="F400" s="43">
        <v>150</v>
      </c>
      <c r="G400" s="43">
        <v>5.3</v>
      </c>
      <c r="H400" s="43">
        <v>3.91</v>
      </c>
      <c r="I400" s="43">
        <v>32.81</v>
      </c>
      <c r="J400" s="43">
        <v>187.78</v>
      </c>
      <c r="K400" s="44">
        <v>370.05</v>
      </c>
      <c r="L400" s="43"/>
    </row>
    <row r="401" spans="1:12" ht="15" x14ac:dyDescent="0.25">
      <c r="A401" s="23"/>
      <c r="B401" s="15"/>
      <c r="C401" s="11"/>
      <c r="D401" s="7" t="s">
        <v>30</v>
      </c>
      <c r="E401" s="42" t="s">
        <v>131</v>
      </c>
      <c r="F401" s="43">
        <v>200</v>
      </c>
      <c r="G401" s="43">
        <v>0.41</v>
      </c>
      <c r="H401" s="43">
        <v>0.17</v>
      </c>
      <c r="I401" s="43">
        <v>27.97</v>
      </c>
      <c r="J401" s="43">
        <v>115.06</v>
      </c>
      <c r="K401" s="44">
        <v>365.01</v>
      </c>
      <c r="L401" s="43"/>
    </row>
    <row r="402" spans="1:12" ht="15" x14ac:dyDescent="0.25">
      <c r="A402" s="23"/>
      <c r="B402" s="15"/>
      <c r="C402" s="11"/>
      <c r="D402" s="7" t="s">
        <v>31</v>
      </c>
      <c r="E402" s="42" t="s">
        <v>47</v>
      </c>
      <c r="F402" s="43">
        <v>50</v>
      </c>
      <c r="G402" s="43">
        <v>3.8</v>
      </c>
      <c r="H402" s="43">
        <v>0.4</v>
      </c>
      <c r="I402" s="43">
        <v>24.6</v>
      </c>
      <c r="J402" s="43">
        <v>117.2</v>
      </c>
      <c r="K402" s="44" t="s">
        <v>43</v>
      </c>
      <c r="L402" s="43"/>
    </row>
    <row r="403" spans="1:12" ht="15" x14ac:dyDescent="0.25">
      <c r="A403" s="23"/>
      <c r="B403" s="15"/>
      <c r="C403" s="11"/>
      <c r="D403" s="7" t="s">
        <v>32</v>
      </c>
      <c r="E403" s="42" t="s">
        <v>42</v>
      </c>
      <c r="F403" s="43">
        <v>30</v>
      </c>
      <c r="G403" s="43">
        <v>1.98</v>
      </c>
      <c r="H403" s="43">
        <v>0.37</v>
      </c>
      <c r="I403" s="43">
        <v>10.029999999999999</v>
      </c>
      <c r="J403" s="43">
        <v>51.24</v>
      </c>
      <c r="K403" s="44" t="s">
        <v>43</v>
      </c>
      <c r="L403" s="43"/>
    </row>
    <row r="404" spans="1:12" ht="15" x14ac:dyDescent="0.25">
      <c r="A404" s="23"/>
      <c r="B404" s="15"/>
      <c r="C404" s="11"/>
      <c r="D404" s="6"/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23"/>
      <c r="B405" s="15"/>
      <c r="C405" s="11"/>
      <c r="D405" s="6"/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24"/>
      <c r="B406" s="17"/>
      <c r="C406" s="8"/>
      <c r="D406" s="18" t="s">
        <v>33</v>
      </c>
      <c r="E406" s="9"/>
      <c r="F406" s="19">
        <f>SUM(F397:F405)</f>
        <v>790</v>
      </c>
      <c r="G406" s="19">
        <f>SUM(G397:G405)</f>
        <v>23.28</v>
      </c>
      <c r="H406" s="19">
        <f>SUM(H397:H405)</f>
        <v>23.67</v>
      </c>
      <c r="I406" s="19">
        <f>SUM(I397:I405)</f>
        <v>121.97</v>
      </c>
      <c r="J406" s="19">
        <f>SUM(J397:J405)</f>
        <v>768.47</v>
      </c>
      <c r="K406" s="25"/>
      <c r="L406" s="19">
        <f>SUM(L397:L405)</f>
        <v>0</v>
      </c>
    </row>
    <row r="407" spans="1:12" ht="13.5" thickBot="1" x14ac:dyDescent="0.25">
      <c r="A407" s="29">
        <v>4</v>
      </c>
      <c r="B407" s="30">
        <f>B188</f>
        <v>5</v>
      </c>
      <c r="C407" s="59" t="s">
        <v>4</v>
      </c>
      <c r="D407" s="60"/>
      <c r="E407" s="31"/>
      <c r="F407" s="32">
        <f>F196+F206</f>
        <v>1305</v>
      </c>
      <c r="G407" s="32">
        <f>G196+G206</f>
        <v>40.730000000000004</v>
      </c>
      <c r="H407" s="32">
        <f>H196+H206</f>
        <v>33.200000000000003</v>
      </c>
      <c r="I407" s="32">
        <f>I196+I206</f>
        <v>198.08999999999997</v>
      </c>
      <c r="J407" s="32">
        <f>J196+J206</f>
        <v>1242.8000000000002</v>
      </c>
      <c r="K407" s="32"/>
      <c r="L407" s="32">
        <f>L196+L206</f>
        <v>0</v>
      </c>
    </row>
    <row r="408" spans="1:12" ht="13.5" thickBot="1" x14ac:dyDescent="0.25">
      <c r="A408" s="27"/>
      <c r="B408" s="28"/>
      <c r="C408" s="56" t="s">
        <v>5</v>
      </c>
      <c r="D408" s="57"/>
      <c r="E408" s="58"/>
      <c r="F408" s="34">
        <f>(F25+F46+F66+F86+F106+F126+F146+F167+F187+F407+F227+F246+F266+F286+F306+F326+F346+F366+F387)/(IF(F25=0,0,1)+IF(F46=0,0,1)+IF(F66=0,0,1)+IF(F86=0,0,1)+IF(F106=0,0,1)+IF(F126=0,0,1)+IF(F146=0,0,1)+IF(F167=0,0,1)+IF(F187=0,0,1)+IF(F407=0,0,1)+IF(F227=0,0,1)+IF(F246=0,0,1)+IF(F266=0,0,1)+IF(F286=0,0,1)+IF(F306=0,0,1)+IF(F326=0,0,1)+IF(F346=0,0,1)+IF(F366=0,0,1)+IF(F387=0,0,1))</f>
        <v>1305.5263157894738</v>
      </c>
      <c r="G408" s="34">
        <f>(G25+G46+G66+G86+G106+G126+G146+G167+G187+G407+G227+G246+G266+G286+G306+G326+G346+G366+G387)/(IF(G25=0,0,1)+IF(G46=0,0,1)+IF(G66=0,0,1)+IF(G86=0,0,1)+IF(G106=0,0,1)+IF(G126=0,0,1)+IF(G146=0,0,1)+IF(G167=0,0,1)+IF(G187=0,0,1)+IF(G227=0,0,1)+IF(G246=0,0,1)+IF(G266=0,0,1)+IF(G286=0,0,1)+IF(G306=0,0,1)+IF(G326=0,0,1)+IF(G346=0,0,1)+IF(G366=0,0,1)+IF(G387=0,0,1)+IF(G407=0,0,1))</f>
        <v>46.385263157894748</v>
      </c>
      <c r="H408" s="34">
        <f>(H25+H46+H66+H86+H106+H126+H146+H167+H187+H407+H227+H246+H266+H286+H306+H326+H346+H366+H387)/(IF(H25=0,0,1)+IF(H46=0,0,1)+IF(H66=0,0,1)+IF(H86=0,0,1)+IF(H106=0,0,1)+IF(H126=0,0,1)+IF(H146=0,0,1)+IF(H167=0,0,1)+IF(H187=0,0,1)+IF(H227=0,0,1)+IF(H246=0,0,1)+IF(H266=0,0,1)+IF(H286=0,0,1)+IF(H306=0,0,1)+IF(H346=0,0,1)+IF(H366=0,0,1)+IF(H387=0,0,1)+IF(H407=0,0,1))</f>
        <v>50.738888888888894</v>
      </c>
      <c r="I408" s="34">
        <f>(I25+I46+I66+I86+I106+I126+I146+I167+I187+I407+I227+I246+I266+I286+I306+I326+I346+I366+I387)/(IF(I25=0,0,1)+IF(I46=0,0,1)+IF(I66=0,0,1)+IF(I86=0,0,1)+IF(I106=0,0,1)+IF(I126=0,0,1)+IF(I146=0,0,1)+IF(I167=0,0,1)+IF(I187=0,0,1)+IF(I227=0,0,1)+IF(I246=0,0,1)+IF(I266=0,0,1)+IF(I286=0,0,1)+IF(I306=0,0,1)+IF(I346=0,0,1)+IF(I366=0,0,1)+IF(I387=0,0,1)+IF(I407=0,0,1))</f>
        <v>212.20277777777775</v>
      </c>
      <c r="J408" s="34">
        <f>(J25+J46+J66+J86+J106+J126+J146+J167+J187+J407+J227+J246+J266+J286+J306+J326+J346+J366+J387)/(IF(J25=0,0,1)+IF(J46=0,0,1)+IF(J66=0,0,1)+IF(J86=0,0,1)+IF(J106=0,0,1)+IF(J126=0,0,1)+IF(J146=0,0,1)+IF(J167=0,0,1)+IF(J187=0,0,1)+IF(J227=0,0,1)+IF(J246=0,0,1)+IF(J266=0,0,1)+IF(J286=0,0,1)+IF(J306=0,0,1)+IF(J346=0,0,1)+IF(J366=0,0,1)+IF(J387=0,0,1)+IF(J407=0,0,1))</f>
        <v>1496.2916666666667</v>
      </c>
      <c r="K408" s="34"/>
      <c r="L408" s="34" t="e">
        <f>(L25+L46+L66+L86+L106+L126+L146+L167+L187+L407)/(IF(L25=0,0,1)+IF(L46=0,0,1)+IF(L66=0,0,1)+IF(L86=0,0,1)+IF(L106=0,0,1)+IF(L126=0,0,1)+IF(L146=0,0,1)+IF(L167=0,0,1)+IF(L187=0,0,1)+IF(L407=0,0,1))</f>
        <v>#DIV/0!</v>
      </c>
    </row>
  </sheetData>
  <mergeCells count="24">
    <mergeCell ref="C86:D86"/>
    <mergeCell ref="C106:D106"/>
    <mergeCell ref="C25:D25"/>
    <mergeCell ref="C1:E1"/>
    <mergeCell ref="H1:K1"/>
    <mergeCell ref="H2:K2"/>
    <mergeCell ref="C46:D46"/>
    <mergeCell ref="C66:D66"/>
    <mergeCell ref="C408:E408"/>
    <mergeCell ref="C407:D407"/>
    <mergeCell ref="C126:D126"/>
    <mergeCell ref="C146:D146"/>
    <mergeCell ref="C167:D167"/>
    <mergeCell ref="C187:D187"/>
    <mergeCell ref="C207:D207"/>
    <mergeCell ref="C326:D326"/>
    <mergeCell ref="C346:D346"/>
    <mergeCell ref="C366:D366"/>
    <mergeCell ref="C387:D387"/>
    <mergeCell ref="C227:D227"/>
    <mergeCell ref="C246:D246"/>
    <mergeCell ref="C266:D266"/>
    <mergeCell ref="C286:D286"/>
    <mergeCell ref="C306:D306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Acer</cp:lastModifiedBy>
  <dcterms:created xsi:type="dcterms:W3CDTF">2022-05-16T14:23:56Z</dcterms:created>
  <dcterms:modified xsi:type="dcterms:W3CDTF">2024-09-12T06:03:01Z</dcterms:modified>
</cp:coreProperties>
</file>